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ta-ikeno\Desktop\保存用\決裁用\申請書修正\"/>
    </mc:Choice>
  </mc:AlternateContent>
  <xr:revisionPtr revIDLastSave="0" documentId="13_ncr:1_{FE5255A3-FECC-4651-88DF-6CE2ECE69D1F}" xr6:coauthVersionLast="47" xr6:coauthVersionMax="47" xr10:uidLastSave="{00000000-0000-0000-0000-000000000000}"/>
  <bookViews>
    <workbookView xWindow="-120" yWindow="-120" windowWidth="29040" windowHeight="15840" tabRatio="765" xr2:uid="{00000000-000D-0000-FFFF-FFFF00000000}"/>
  </bookViews>
  <sheets>
    <sheet name="01" sheetId="1" r:id="rId1"/>
    <sheet name="推薦者一覧" sheetId="12" r:id="rId2"/>
    <sheet name="推薦調書作成例" sheetId="13" r:id="rId3"/>
    <sheet name="推薦調書作成要領" sheetId="18" r:id="rId4"/>
    <sheet name="データ（学校番号・国番号等）" sheetId="3" r:id="rId5"/>
  </sheets>
  <definedNames>
    <definedName name="_xlnm._FilterDatabase" localSheetId="4" hidden="1">'データ（学校番号・国番号等）'!$A$1:$AA$812</definedName>
    <definedName name="_xlnm.Print_Area" localSheetId="0">'01'!$A$1:$AO$50</definedName>
    <definedName name="_xlnm.Print_Area" localSheetId="1">推薦者一覧!$A$1:$BQ$35</definedName>
    <definedName name="_xlnm.Print_Area" localSheetId="3">推薦調書作成要領!$A$1:$C$41</definedName>
    <definedName name="_xlnm.Print_Area" localSheetId="2">推薦調書作成例!$A$4:$BF$63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5" i="1" l="1"/>
  <c r="AE24" i="1"/>
  <c r="AG32" i="13"/>
  <c r="AG31" i="13"/>
  <c r="H3" i="1"/>
  <c r="AR31" i="13"/>
  <c r="AO29" i="13" l="1"/>
  <c r="H8" i="1" l="1"/>
  <c r="Z9" i="1"/>
  <c r="Z10" i="1"/>
  <c r="AS33" i="12"/>
  <c r="AR19" i="12"/>
  <c r="AQ33" i="12"/>
  <c r="AQ32" i="12"/>
  <c r="AS30" i="12"/>
  <c r="AS31" i="12"/>
  <c r="AR18" i="12"/>
  <c r="AS28" i="12"/>
  <c r="AT23" i="12"/>
  <c r="AS34" i="12"/>
  <c r="AS29" i="12"/>
  <c r="AT30" i="12"/>
  <c r="AS35" i="12"/>
  <c r="AQ26" i="12"/>
  <c r="AT19" i="12"/>
  <c r="AQ29" i="12"/>
  <c r="AS20" i="12"/>
  <c r="AQ19" i="12"/>
  <c r="AS27" i="12"/>
  <c r="AT18" i="12"/>
  <c r="AQ28" i="12"/>
  <c r="AR35" i="12"/>
  <c r="AR29" i="12"/>
  <c r="AQ24" i="12"/>
  <c r="AT20" i="12"/>
  <c r="AT34" i="12"/>
  <c r="AS26" i="12"/>
  <c r="AS21" i="12"/>
  <c r="AT31" i="12"/>
  <c r="AQ35" i="12"/>
  <c r="AR24" i="12"/>
  <c r="AQ23" i="12"/>
  <c r="AR33" i="12"/>
  <c r="AR32" i="12"/>
  <c r="AQ20" i="12"/>
  <c r="AS32" i="12"/>
  <c r="AT28" i="12"/>
  <c r="AQ27" i="12"/>
  <c r="AQ17" i="12"/>
  <c r="AS18" i="12"/>
  <c r="AQ34" i="12"/>
  <c r="AQ30" i="12"/>
  <c r="AR23" i="12"/>
  <c r="AS24" i="12"/>
  <c r="AR28" i="12"/>
  <c r="AT33" i="12"/>
  <c r="AR31" i="12"/>
  <c r="AQ21" i="12"/>
  <c r="AR34" i="12"/>
  <c r="AT26" i="12"/>
  <c r="AT29" i="12"/>
  <c r="AT27" i="12"/>
  <c r="AT35" i="12"/>
  <c r="AT22" i="12"/>
  <c r="AT21" i="12"/>
  <c r="AT32" i="12"/>
  <c r="AS19" i="12"/>
  <c r="AQ22" i="12"/>
  <c r="AS17" i="12"/>
  <c r="AS22" i="12"/>
  <c r="AS25" i="12"/>
  <c r="AT25" i="12"/>
  <c r="AS23" i="12"/>
  <c r="AQ25" i="12"/>
  <c r="AR27" i="12"/>
  <c r="AR20" i="12"/>
  <c r="AR25" i="12"/>
  <c r="AR26" i="12"/>
  <c r="AQ18" i="12"/>
  <c r="AR17" i="12"/>
  <c r="AR22" i="12"/>
  <c r="AT17" i="12"/>
  <c r="AR30" i="12"/>
  <c r="AR21" i="12"/>
  <c r="AQ31" i="12"/>
  <c r="AT24" i="12"/>
  <c r="D5" i="12" l="1"/>
  <c r="AD12" i="13" l="1"/>
  <c r="AB8" i="1" l="1"/>
  <c r="AR32" i="13" l="1"/>
  <c r="AS11" i="13"/>
  <c r="Z11" i="13" s="1"/>
  <c r="AP25" i="1" l="1"/>
  <c r="AP24" i="1" l="1"/>
  <c r="AQ7" i="1"/>
  <c r="X7" i="1" l="1"/>
  <c r="Z24" i="12" l="1"/>
  <c r="Y23" i="12"/>
  <c r="AJ26" i="12"/>
  <c r="AO21" i="12"/>
  <c r="AV16" i="12"/>
  <c r="AV27" i="12"/>
  <c r="AW25" i="12"/>
  <c r="AP35" i="12"/>
  <c r="AK32" i="12"/>
  <c r="F31" i="12"/>
  <c r="Q35" i="12"/>
  <c r="BO28" i="12"/>
  <c r="AJ24" i="12"/>
  <c r="P19" i="12"/>
  <c r="BF16" i="12"/>
  <c r="AZ31" i="12"/>
  <c r="T28" i="12"/>
  <c r="C23" i="12"/>
  <c r="AU20" i="12"/>
  <c r="M29" i="12"/>
  <c r="BK31" i="12"/>
  <c r="AU35" i="12"/>
  <c r="O25" i="12"/>
  <c r="BL19" i="12"/>
  <c r="AX29" i="12"/>
  <c r="D33" i="12"/>
  <c r="BJ29" i="12"/>
  <c r="BA33" i="12"/>
  <c r="BP28" i="12"/>
  <c r="AV17" i="12"/>
  <c r="AN19" i="12"/>
  <c r="AP20" i="12"/>
  <c r="O19" i="12"/>
  <c r="Y19" i="12"/>
  <c r="BI25" i="12"/>
  <c r="BO17" i="12"/>
  <c r="BQ30" i="12"/>
  <c r="AO31" i="12"/>
  <c r="V28" i="12"/>
  <c r="BA16" i="12"/>
  <c r="Q33" i="12"/>
  <c r="V23" i="12"/>
  <c r="AC18" i="12"/>
  <c r="D23" i="12"/>
  <c r="L17" i="12"/>
  <c r="AO34" i="12"/>
  <c r="J21" i="12"/>
  <c r="BM35" i="12"/>
  <c r="W31" i="12"/>
  <c r="Y30" i="12"/>
  <c r="K19" i="12"/>
  <c r="E26" i="12"/>
  <c r="C34" i="12"/>
  <c r="AY21" i="12"/>
  <c r="V21" i="12"/>
  <c r="E27" i="12"/>
  <c r="AE34" i="12"/>
  <c r="BI21" i="12"/>
  <c r="BP26" i="12"/>
  <c r="Y27" i="12"/>
  <c r="BB16" i="12"/>
  <c r="H19" i="12"/>
  <c r="AX21" i="12"/>
  <c r="L26" i="12"/>
  <c r="S35" i="12"/>
  <c r="Y20" i="12"/>
  <c r="BA28" i="12"/>
  <c r="BG34" i="12"/>
  <c r="BO27" i="12"/>
  <c r="I32" i="12"/>
  <c r="BO25" i="12"/>
  <c r="H24" i="12"/>
  <c r="BO20" i="12"/>
  <c r="E19" i="12"/>
  <c r="AE23" i="12"/>
  <c r="BF18" i="12"/>
  <c r="BC28" i="12"/>
  <c r="U20" i="12"/>
  <c r="AH35" i="12"/>
  <c r="AZ23" i="12"/>
  <c r="AB26" i="12"/>
  <c r="W35" i="12"/>
  <c r="BE16" i="12"/>
  <c r="BH27" i="12"/>
  <c r="AE27" i="12"/>
  <c r="BD31" i="12"/>
  <c r="AD18" i="12"/>
  <c r="AL25" i="12"/>
  <c r="BE27" i="12"/>
  <c r="AU29" i="12"/>
  <c r="AH19" i="12"/>
  <c r="BM32" i="12"/>
  <c r="AB30" i="12"/>
  <c r="BO29" i="12"/>
  <c r="AK21" i="12"/>
  <c r="P16" i="12"/>
  <c r="J16" i="12"/>
  <c r="K16" i="12"/>
  <c r="X30" i="12"/>
  <c r="F25" i="12"/>
  <c r="BK27" i="12"/>
  <c r="BO16" i="12"/>
  <c r="BQ28" i="12"/>
  <c r="AN16" i="12"/>
  <c r="D35" i="12"/>
  <c r="BG31" i="12"/>
  <c r="BG30" i="12"/>
  <c r="AI28" i="12"/>
  <c r="AY17" i="12"/>
  <c r="BA23" i="12"/>
  <c r="I17" i="12"/>
  <c r="AD33" i="12"/>
  <c r="AX31" i="12"/>
  <c r="AA17" i="12"/>
  <c r="N19" i="12"/>
  <c r="I34" i="12"/>
  <c r="AD21" i="12"/>
  <c r="BQ24" i="12"/>
  <c r="AP33" i="12"/>
  <c r="AX35" i="12"/>
  <c r="T22" i="12"/>
  <c r="R31" i="12"/>
  <c r="AB31" i="12"/>
  <c r="AU21" i="12"/>
  <c r="M32" i="12"/>
  <c r="H22" i="12"/>
  <c r="M19" i="12"/>
  <c r="AD19" i="12"/>
  <c r="BC30" i="12"/>
  <c r="AP23" i="12"/>
  <c r="E35" i="12"/>
  <c r="N26" i="12"/>
  <c r="Y25" i="12"/>
  <c r="AM28" i="12"/>
  <c r="BG17" i="12"/>
  <c r="C18" i="12"/>
  <c r="AM23" i="12"/>
  <c r="AH17" i="12"/>
  <c r="X33" i="12"/>
  <c r="AO16" i="12"/>
  <c r="AD35" i="12"/>
  <c r="O17" i="12"/>
  <c r="AG28" i="12"/>
  <c r="AX26" i="12"/>
  <c r="Q34" i="12"/>
  <c r="AH31" i="12"/>
  <c r="J34" i="12"/>
  <c r="W28" i="12"/>
  <c r="AX18" i="12"/>
  <c r="B23" i="12"/>
  <c r="AX34" i="12"/>
  <c r="AE21" i="12"/>
  <c r="C33" i="12"/>
  <c r="AW28" i="12"/>
  <c r="AU33" i="12"/>
  <c r="BC34" i="12"/>
  <c r="F26" i="12"/>
  <c r="T18" i="12"/>
  <c r="AC21" i="12"/>
  <c r="G23" i="12"/>
  <c r="AO24" i="12"/>
  <c r="AC19" i="12"/>
  <c r="BL22" i="12"/>
  <c r="BF22" i="12"/>
  <c r="AW21" i="12"/>
  <c r="AN21" i="12"/>
  <c r="T27" i="12"/>
  <c r="BB25" i="12"/>
  <c r="N17" i="12"/>
  <c r="BP25" i="12"/>
  <c r="AM19" i="12"/>
  <c r="AX32" i="12"/>
  <c r="BF28" i="12"/>
  <c r="BA29" i="12"/>
  <c r="U23" i="12"/>
  <c r="BI19" i="12"/>
  <c r="V30" i="12"/>
  <c r="AY25" i="12"/>
  <c r="AY19" i="12"/>
  <c r="AE31" i="12"/>
  <c r="Z32" i="12"/>
  <c r="BC33" i="12"/>
  <c r="AW27" i="12"/>
  <c r="I19" i="12"/>
  <c r="BM24" i="12"/>
  <c r="AA27" i="12"/>
  <c r="AV35" i="12"/>
  <c r="AV29" i="12"/>
  <c r="G22" i="12"/>
  <c r="I20" i="12"/>
  <c r="U26" i="12"/>
  <c r="J33" i="12"/>
  <c r="AN20" i="12"/>
  <c r="AA23" i="12"/>
  <c r="BL29" i="12"/>
  <c r="M35" i="12"/>
  <c r="J24" i="12"/>
  <c r="AJ34" i="12"/>
  <c r="F34" i="12"/>
  <c r="AD22" i="12"/>
  <c r="AI16" i="12"/>
  <c r="AI32" i="12"/>
  <c r="Q20" i="12"/>
  <c r="BK16" i="12"/>
  <c r="AJ35" i="12"/>
  <c r="H31" i="12"/>
  <c r="C26" i="12"/>
  <c r="BK20" i="12"/>
  <c r="AO23" i="12"/>
  <c r="BB23" i="12"/>
  <c r="V22" i="12"/>
  <c r="AI27" i="12"/>
  <c r="BN33" i="12"/>
  <c r="D17" i="12"/>
  <c r="E29" i="12"/>
  <c r="D21" i="12"/>
  <c r="K29" i="12"/>
  <c r="J28" i="12"/>
  <c r="AG33" i="12"/>
  <c r="AE33" i="12"/>
  <c r="R18" i="12"/>
  <c r="W20" i="12"/>
  <c r="AF23" i="12"/>
  <c r="AI19" i="12"/>
  <c r="BL35" i="12"/>
  <c r="I28" i="12"/>
  <c r="AK25" i="12"/>
  <c r="F27" i="12"/>
  <c r="BN34" i="12"/>
  <c r="AK35" i="12"/>
  <c r="E34" i="12"/>
  <c r="BM19" i="12"/>
  <c r="AF21" i="12"/>
  <c r="AC27" i="12"/>
  <c r="AN29" i="12"/>
  <c r="T31" i="12"/>
  <c r="F35" i="12"/>
  <c r="T29" i="12"/>
  <c r="AI17" i="12"/>
  <c r="BH16" i="12"/>
  <c r="BI34" i="12"/>
  <c r="AA26" i="12"/>
  <c r="L23" i="12"/>
  <c r="BJ27" i="12"/>
  <c r="BQ29" i="12"/>
  <c r="AO22" i="12"/>
  <c r="BF23" i="12"/>
  <c r="G34" i="12"/>
  <c r="D30" i="12"/>
  <c r="BH22" i="12"/>
  <c r="M16" i="12"/>
  <c r="AO19" i="12"/>
  <c r="BC18" i="12"/>
  <c r="AB25" i="12"/>
  <c r="O27" i="12"/>
  <c r="O31" i="12"/>
  <c r="BJ26" i="12"/>
  <c r="AY31" i="12"/>
  <c r="BH29" i="12"/>
  <c r="AC35" i="12"/>
  <c r="BL32" i="12"/>
  <c r="E22" i="12"/>
  <c r="X22" i="12"/>
  <c r="K18" i="12"/>
  <c r="C19" i="12"/>
  <c r="AZ17" i="12"/>
  <c r="Q30" i="12"/>
  <c r="BJ32" i="12"/>
  <c r="BK29" i="12"/>
  <c r="Q29" i="12"/>
  <c r="Q24" i="12"/>
  <c r="X27" i="12"/>
  <c r="AG27" i="12"/>
  <c r="AG30" i="12"/>
  <c r="BF31" i="12"/>
  <c r="N18" i="12"/>
  <c r="BC35" i="12"/>
  <c r="Q27" i="12"/>
  <c r="AZ33" i="12"/>
  <c r="BN30" i="12"/>
  <c r="BI35" i="12"/>
  <c r="AZ35" i="12"/>
  <c r="S30" i="12"/>
  <c r="BQ17" i="12"/>
  <c r="Q19" i="12"/>
  <c r="BA30" i="12"/>
  <c r="AD16" i="12"/>
  <c r="AT16" i="12"/>
  <c r="BO32" i="12"/>
  <c r="Q32" i="12"/>
  <c r="AI29" i="12"/>
  <c r="B26" i="12"/>
  <c r="C30" i="12"/>
  <c r="AB29" i="12"/>
  <c r="V24" i="12"/>
  <c r="BH18" i="12"/>
  <c r="J30" i="12"/>
  <c r="U29" i="12"/>
  <c r="BK34" i="12"/>
  <c r="AK22" i="12"/>
  <c r="R32" i="12"/>
  <c r="O26" i="12"/>
  <c r="AK16" i="12"/>
  <c r="AJ29" i="12"/>
  <c r="G29" i="12"/>
  <c r="BQ19" i="12"/>
  <c r="AX28" i="12"/>
  <c r="V16" i="12"/>
  <c r="Z16" i="12"/>
  <c r="AV30" i="12"/>
  <c r="AU25" i="12"/>
  <c r="AD26" i="12"/>
  <c r="AW17" i="12"/>
  <c r="Q26" i="12"/>
  <c r="D27" i="12"/>
  <c r="AH34" i="12"/>
  <c r="T16" i="12"/>
  <c r="AB16" i="12"/>
  <c r="AF29" i="12"/>
  <c r="B19" i="12"/>
  <c r="D31" i="12"/>
  <c r="D26" i="12"/>
  <c r="C20" i="12"/>
  <c r="BO30" i="12"/>
  <c r="Z17" i="12"/>
  <c r="AZ19" i="12"/>
  <c r="M27" i="12"/>
  <c r="E18" i="12"/>
  <c r="AX25" i="12"/>
  <c r="F16" i="12"/>
  <c r="R17" i="12"/>
  <c r="BL34" i="12"/>
  <c r="BM16" i="12"/>
  <c r="L28" i="12"/>
  <c r="I24" i="12"/>
  <c r="AZ24" i="12"/>
  <c r="AN27" i="12"/>
  <c r="R24" i="12"/>
  <c r="AJ32" i="12"/>
  <c r="P24" i="12"/>
  <c r="O33" i="12"/>
  <c r="BJ30" i="12"/>
  <c r="AM30" i="12"/>
  <c r="E33" i="12"/>
  <c r="AG17" i="12"/>
  <c r="BD34" i="12"/>
  <c r="F23" i="12"/>
  <c r="S16" i="12"/>
  <c r="N28" i="12"/>
  <c r="K34" i="12"/>
  <c r="AL21" i="12"/>
  <c r="AA18" i="12"/>
  <c r="AY32" i="12"/>
  <c r="B33" i="12"/>
  <c r="BF25" i="12"/>
  <c r="F19" i="12"/>
  <c r="BD20" i="12"/>
  <c r="AF18" i="12"/>
  <c r="AU18" i="12"/>
  <c r="BD24" i="12"/>
  <c r="AC17" i="12"/>
  <c r="V27" i="12"/>
  <c r="AI20" i="12"/>
  <c r="AJ30" i="12"/>
  <c r="BP30" i="12"/>
  <c r="BI26" i="12"/>
  <c r="E23" i="12"/>
  <c r="H27" i="12"/>
  <c r="AP19" i="12"/>
  <c r="AM24" i="12"/>
  <c r="AU27" i="12"/>
  <c r="AE26" i="12"/>
  <c r="E25" i="12"/>
  <c r="BK18" i="12"/>
  <c r="M18" i="12"/>
  <c r="AG34" i="12"/>
  <c r="Z31" i="12"/>
  <c r="G19" i="12"/>
  <c r="AM18" i="12"/>
  <c r="BE22" i="12"/>
  <c r="C35" i="12"/>
  <c r="AG21" i="12"/>
  <c r="BP20" i="12"/>
  <c r="AM25" i="12"/>
  <c r="AL27" i="12"/>
  <c r="B30" i="12"/>
  <c r="BJ22" i="12"/>
  <c r="AJ22" i="12"/>
  <c r="AZ25" i="12"/>
  <c r="X18" i="12"/>
  <c r="AW29" i="12"/>
  <c r="AD32" i="12"/>
  <c r="BG20" i="12"/>
  <c r="BF21" i="12"/>
  <c r="BQ34" i="12"/>
  <c r="BL27" i="12"/>
  <c r="M28" i="12"/>
  <c r="AV28" i="12"/>
  <c r="W33" i="12"/>
  <c r="BP21" i="12"/>
  <c r="AV22" i="12"/>
  <c r="P28" i="12"/>
  <c r="BL33" i="12"/>
  <c r="AE32" i="12"/>
  <c r="N33" i="12"/>
  <c r="AZ34" i="12"/>
  <c r="X31" i="12"/>
  <c r="AF34" i="12"/>
  <c r="BP34" i="12"/>
  <c r="E28" i="12"/>
  <c r="AG35" i="12"/>
  <c r="I25" i="12"/>
  <c r="BJ34" i="12"/>
  <c r="BH31" i="12"/>
  <c r="W26" i="12"/>
  <c r="AO17" i="12"/>
  <c r="BJ20" i="12"/>
  <c r="E24" i="12"/>
  <c r="V19" i="12"/>
  <c r="L18" i="12"/>
  <c r="W22" i="12"/>
  <c r="N21" i="12"/>
  <c r="X23" i="12"/>
  <c r="I23" i="12"/>
  <c r="H25" i="12"/>
  <c r="N30" i="12"/>
  <c r="J31" i="12"/>
  <c r="AU31" i="12"/>
  <c r="R27" i="12"/>
  <c r="L19" i="12"/>
  <c r="O35" i="12"/>
  <c r="BD32" i="12"/>
  <c r="BM30" i="12"/>
  <c r="R19" i="12"/>
  <c r="S22" i="12"/>
  <c r="BQ25" i="12"/>
  <c r="H28" i="12"/>
  <c r="AY30" i="12"/>
  <c r="AF35" i="12"/>
  <c r="S19" i="12"/>
  <c r="BE34" i="12"/>
  <c r="BN20" i="12"/>
  <c r="BF29" i="12"/>
  <c r="AD17" i="12"/>
  <c r="AI18" i="12"/>
  <c r="AK33" i="12"/>
  <c r="AL29" i="12"/>
  <c r="O22" i="12"/>
  <c r="BL21" i="12"/>
  <c r="G21" i="12"/>
  <c r="AU19" i="12"/>
  <c r="K21" i="12"/>
  <c r="AY23" i="12"/>
  <c r="BK25" i="12"/>
  <c r="AD29" i="12"/>
  <c r="P27" i="12"/>
  <c r="J29" i="12"/>
  <c r="K35" i="12"/>
  <c r="AN30" i="12"/>
  <c r="AP31" i="12"/>
  <c r="AL34" i="12"/>
  <c r="BE31" i="12"/>
  <c r="B34" i="12"/>
  <c r="BG21" i="12"/>
  <c r="AU28" i="12"/>
  <c r="BC16" i="12"/>
  <c r="BG23" i="12"/>
  <c r="O24" i="12"/>
  <c r="BK17" i="12"/>
  <c r="BQ32" i="12"/>
  <c r="AN35" i="12"/>
  <c r="BE24" i="12"/>
  <c r="AF20" i="12"/>
  <c r="AO32" i="12"/>
  <c r="AF30" i="12"/>
  <c r="BA31" i="12"/>
  <c r="BP27" i="12"/>
  <c r="R34" i="12"/>
  <c r="AX17" i="12"/>
  <c r="P31" i="12"/>
  <c r="AP34" i="12"/>
  <c r="H23" i="12"/>
  <c r="X19" i="12"/>
  <c r="AC30" i="12"/>
  <c r="Y28" i="12"/>
  <c r="M31" i="12"/>
  <c r="BC20" i="12"/>
  <c r="AE16" i="12"/>
  <c r="N24" i="12"/>
  <c r="AM17" i="12"/>
  <c r="BD29" i="12"/>
  <c r="W25" i="12"/>
  <c r="BM29" i="12"/>
  <c r="AB28" i="12"/>
  <c r="U19" i="12"/>
  <c r="BC31" i="12"/>
  <c r="AY35" i="12"/>
  <c r="AD27" i="12"/>
  <c r="J19" i="12"/>
  <c r="AV18" i="12"/>
  <c r="BB19" i="12"/>
  <c r="BL16" i="12"/>
  <c r="I27" i="12"/>
  <c r="C31" i="12"/>
  <c r="BJ31" i="12"/>
  <c r="BA21" i="12"/>
  <c r="L32" i="12"/>
  <c r="U16" i="12"/>
  <c r="T21" i="12"/>
  <c r="H32" i="12"/>
  <c r="AU32" i="12"/>
  <c r="BE17" i="12"/>
  <c r="AJ18" i="12"/>
  <c r="AL20" i="12"/>
  <c r="W29" i="12"/>
  <c r="BK33" i="12"/>
  <c r="D25" i="12"/>
  <c r="T26" i="12"/>
  <c r="R21" i="12"/>
  <c r="G16" i="12"/>
  <c r="BK32" i="12"/>
  <c r="AJ27" i="12"/>
  <c r="BH30" i="12"/>
  <c r="AZ16" i="12"/>
  <c r="BA25" i="12"/>
  <c r="U24" i="12"/>
  <c r="V34" i="12"/>
  <c r="C27" i="12"/>
  <c r="BC25" i="12"/>
  <c r="AL24" i="12"/>
  <c r="BD16" i="12"/>
  <c r="BL20" i="12"/>
  <c r="AL31" i="12"/>
  <c r="AF24" i="12"/>
  <c r="BH32" i="12"/>
  <c r="AA33" i="12"/>
  <c r="AY22" i="12"/>
  <c r="AX27" i="12"/>
  <c r="BE26" i="12"/>
  <c r="U30" i="12"/>
  <c r="S25" i="12"/>
  <c r="BJ33" i="12"/>
  <c r="AB27" i="12"/>
  <c r="Z30" i="12"/>
  <c r="E32" i="12"/>
  <c r="V20" i="12"/>
  <c r="BP16" i="12"/>
  <c r="BK22" i="12"/>
  <c r="P32" i="12"/>
  <c r="U34" i="12"/>
  <c r="K33" i="12"/>
  <c r="L30" i="12"/>
  <c r="V17" i="12"/>
  <c r="U31" i="12"/>
  <c r="BF34" i="12"/>
  <c r="BI30" i="12"/>
  <c r="AS16" i="12"/>
  <c r="AE35" i="12"/>
  <c r="X35" i="12"/>
  <c r="AE29" i="12"/>
  <c r="Y26" i="12"/>
  <c r="BC21" i="12"/>
  <c r="BE18" i="12"/>
  <c r="BI17" i="12"/>
  <c r="BM33" i="12"/>
  <c r="AV20" i="12"/>
  <c r="U32" i="12"/>
  <c r="AX19" i="12"/>
  <c r="BB29" i="12"/>
  <c r="AO25" i="12"/>
  <c r="S27" i="12"/>
  <c r="AW18" i="12"/>
  <c r="BO33" i="12"/>
  <c r="N32" i="12"/>
  <c r="AL26" i="12"/>
  <c r="AP28" i="12"/>
  <c r="BI24" i="12"/>
  <c r="P21" i="12"/>
  <c r="BK19" i="12"/>
  <c r="BE29" i="12"/>
  <c r="AH26" i="12"/>
  <c r="R35" i="12"/>
  <c r="AN24" i="12"/>
  <c r="AZ29" i="12"/>
  <c r="Y17" i="12"/>
  <c r="AG32" i="12"/>
  <c r="V33" i="12"/>
  <c r="BQ20" i="12"/>
  <c r="AV21" i="12"/>
  <c r="BN16" i="12"/>
  <c r="BQ27" i="12"/>
  <c r="AB33" i="12"/>
  <c r="AR16" i="12"/>
  <c r="H34" i="12"/>
  <c r="Q17" i="12"/>
  <c r="BI31" i="12"/>
  <c r="AE19" i="12"/>
  <c r="AD34" i="12"/>
  <c r="BH20" i="12"/>
  <c r="BA18" i="12"/>
  <c r="Y16" i="12"/>
  <c r="AM31" i="12"/>
  <c r="AB35" i="12"/>
  <c r="R28" i="12"/>
  <c r="AA31" i="12"/>
  <c r="L20" i="12"/>
  <c r="AA34" i="12"/>
  <c r="I26" i="12"/>
  <c r="BJ17" i="12"/>
  <c r="AO28" i="12"/>
  <c r="AP26" i="12"/>
  <c r="K32" i="12"/>
  <c r="AC31" i="12"/>
  <c r="AC29" i="12"/>
  <c r="V26" i="12"/>
  <c r="BF35" i="12"/>
  <c r="AN18" i="12"/>
  <c r="AF27" i="12"/>
  <c r="Z19" i="12"/>
  <c r="AL30" i="12"/>
  <c r="BH33" i="12"/>
  <c r="AG22" i="12"/>
  <c r="BP29" i="12"/>
  <c r="BG33" i="12"/>
  <c r="BO22" i="12"/>
  <c r="R22" i="12"/>
  <c r="AO30" i="12"/>
  <c r="T17" i="12"/>
  <c r="M22" i="12"/>
  <c r="O34" i="12"/>
  <c r="BG28" i="12"/>
  <c r="AM33" i="12"/>
  <c r="W17" i="12"/>
  <c r="BI32" i="12"/>
  <c r="AF26" i="12"/>
  <c r="BD23" i="12"/>
  <c r="G27" i="12"/>
  <c r="BK23" i="12"/>
  <c r="BQ21" i="12"/>
  <c r="L25" i="12"/>
  <c r="Y35" i="12"/>
  <c r="BF30" i="12"/>
  <c r="E21" i="12"/>
  <c r="T25" i="12"/>
  <c r="F32" i="12"/>
  <c r="BQ26" i="12"/>
  <c r="C24" i="12"/>
  <c r="AY34" i="12"/>
  <c r="AM32" i="12"/>
  <c r="Q18" i="12"/>
  <c r="AZ30" i="12"/>
  <c r="BA26" i="12"/>
  <c r="BO34" i="12"/>
  <c r="BB27" i="12"/>
  <c r="S21" i="12"/>
  <c r="Y29" i="12"/>
  <c r="AY27" i="12"/>
  <c r="I29" i="12"/>
  <c r="BN26" i="12"/>
  <c r="D19" i="12"/>
  <c r="BE20" i="12"/>
  <c r="BE35" i="12"/>
  <c r="BN27" i="12"/>
  <c r="BN24" i="12"/>
  <c r="AL17" i="12"/>
  <c r="BI18" i="12"/>
  <c r="AB19" i="12"/>
  <c r="I18" i="12"/>
  <c r="R26" i="12"/>
  <c r="AB34" i="12"/>
  <c r="BE19" i="12"/>
  <c r="AW23" i="12"/>
  <c r="O30" i="12"/>
  <c r="AZ18" i="12"/>
  <c r="B28" i="12"/>
  <c r="W34" i="12"/>
  <c r="X28" i="12"/>
  <c r="M20" i="12"/>
  <c r="AL28" i="12"/>
  <c r="BM22" i="12"/>
  <c r="BK30" i="12"/>
  <c r="U35" i="12"/>
  <c r="U28" i="12"/>
  <c r="AJ20" i="12"/>
  <c r="AV23" i="12"/>
  <c r="Q31" i="12"/>
  <c r="X21" i="12"/>
  <c r="S32" i="12"/>
  <c r="Y34" i="12"/>
  <c r="V32" i="12"/>
  <c r="B24" i="12"/>
  <c r="AW33" i="12"/>
  <c r="BD22" i="12"/>
  <c r="BD33" i="12"/>
  <c r="AH22" i="12"/>
  <c r="Y22" i="12"/>
  <c r="AK31" i="12"/>
  <c r="AB32" i="12"/>
  <c r="Z18" i="12"/>
  <c r="BJ18" i="12"/>
  <c r="M23" i="12"/>
  <c r="F17" i="12"/>
  <c r="AH23" i="12"/>
  <c r="F30" i="12"/>
  <c r="BE21" i="12"/>
  <c r="BQ31" i="12"/>
  <c r="AB23" i="12"/>
  <c r="BH17" i="12"/>
  <c r="U25" i="12"/>
  <c r="F20" i="12"/>
  <c r="AM27" i="12"/>
  <c r="AW31" i="12"/>
  <c r="H20" i="12"/>
  <c r="AI23" i="12"/>
  <c r="AO20" i="12"/>
  <c r="AX33" i="12"/>
  <c r="BN22" i="12"/>
  <c r="BM18" i="12"/>
  <c r="BJ24" i="12"/>
  <c r="U18" i="12"/>
  <c r="BF27" i="12"/>
  <c r="S33" i="12"/>
  <c r="BO21" i="12"/>
  <c r="V29" i="12"/>
  <c r="AK34" i="12"/>
  <c r="BD35" i="12"/>
  <c r="AZ26" i="12"/>
  <c r="O16" i="12"/>
  <c r="AD23" i="12"/>
  <c r="N20" i="12"/>
  <c r="BO19" i="12"/>
  <c r="BI29" i="12"/>
  <c r="S20" i="12"/>
  <c r="BH24" i="12"/>
  <c r="AI21" i="12"/>
  <c r="BM34" i="12"/>
  <c r="AE28" i="12"/>
  <c r="K28" i="12"/>
  <c r="O18" i="12"/>
  <c r="AY18" i="12"/>
  <c r="BP18" i="12"/>
  <c r="P20" i="12"/>
  <c r="P18" i="12"/>
  <c r="AZ21" i="12"/>
  <c r="H21" i="12"/>
  <c r="S31" i="12"/>
  <c r="K26" i="12"/>
  <c r="AB18" i="12"/>
  <c r="AK18" i="12"/>
  <c r="BF17" i="12"/>
  <c r="M21" i="12"/>
  <c r="Q16" i="12"/>
  <c r="AI31" i="12"/>
  <c r="AO26" i="12"/>
  <c r="BO24" i="12"/>
  <c r="BA32" i="12"/>
  <c r="D16" i="12"/>
  <c r="BB32" i="12"/>
  <c r="AY26" i="12"/>
  <c r="BE30" i="12"/>
  <c r="BD18" i="12"/>
  <c r="U33" i="12"/>
  <c r="AI24" i="12"/>
  <c r="AW20" i="12"/>
  <c r="AC33" i="12"/>
  <c r="Z21" i="12"/>
  <c r="BF32" i="12"/>
  <c r="BB22" i="12"/>
  <c r="AQ16" i="12"/>
  <c r="M25" i="12"/>
  <c r="BG18" i="12"/>
  <c r="AC25" i="12"/>
  <c r="P34" i="12"/>
  <c r="BM26" i="12"/>
  <c r="T33" i="12"/>
  <c r="S34" i="12"/>
  <c r="F28" i="12"/>
  <c r="AM20" i="12"/>
  <c r="BN32" i="12"/>
  <c r="BO35" i="12"/>
  <c r="N29" i="12"/>
  <c r="BG27" i="12"/>
  <c r="S28" i="12"/>
  <c r="AL19" i="12"/>
  <c r="G17" i="12"/>
  <c r="X26" i="12"/>
  <c r="BC23" i="12"/>
  <c r="AK24" i="12"/>
  <c r="AG31" i="12"/>
  <c r="BH21" i="12"/>
  <c r="BH28" i="12"/>
  <c r="N16" i="12"/>
  <c r="M24" i="12"/>
  <c r="AG24" i="12"/>
  <c r="AN25" i="12"/>
  <c r="AJ28" i="12"/>
  <c r="AD28" i="12"/>
  <c r="AD30" i="12"/>
  <c r="AG23" i="12"/>
  <c r="B16" i="12"/>
  <c r="W24" i="12"/>
  <c r="W18" i="12"/>
  <c r="E16" i="12"/>
  <c r="C16" i="12"/>
  <c r="AF16" i="12"/>
  <c r="BL17" i="12"/>
  <c r="M33" i="12"/>
  <c r="E20" i="12"/>
  <c r="BA19" i="12"/>
  <c r="BJ16" i="12"/>
  <c r="P30" i="12"/>
  <c r="AU23" i="12"/>
  <c r="R33" i="12"/>
  <c r="BF20" i="12"/>
  <c r="T30" i="12"/>
  <c r="X32" i="12"/>
  <c r="N27" i="12"/>
  <c r="U27" i="12"/>
  <c r="T19" i="12"/>
  <c r="X24" i="12"/>
  <c r="C28" i="12"/>
  <c r="BB35" i="12"/>
  <c r="P26" i="12"/>
  <c r="AF31" i="12"/>
  <c r="AH27" i="12"/>
  <c r="H35" i="12"/>
  <c r="BC24" i="12"/>
  <c r="P17" i="12"/>
  <c r="BD21" i="12"/>
  <c r="K22" i="12"/>
  <c r="G31" i="12"/>
  <c r="BN31" i="12"/>
  <c r="BB17" i="12"/>
  <c r="G24" i="12"/>
  <c r="AC22" i="12"/>
  <c r="AA24" i="12"/>
  <c r="AP17" i="12"/>
  <c r="BQ35" i="12"/>
  <c r="BM25" i="12"/>
  <c r="H33" i="12"/>
  <c r="AP27" i="12"/>
  <c r="BG22" i="12"/>
  <c r="D28" i="12"/>
  <c r="BB28" i="12"/>
  <c r="AI25" i="12"/>
  <c r="BN21" i="12"/>
  <c r="T24" i="12"/>
  <c r="AL22" i="12"/>
  <c r="C32" i="12"/>
  <c r="BK28" i="12"/>
  <c r="AH21" i="12"/>
  <c r="BB33" i="12"/>
  <c r="AZ28" i="12"/>
  <c r="AN26" i="12"/>
  <c r="AM26" i="12"/>
  <c r="Y31" i="12"/>
  <c r="C22" i="12"/>
  <c r="BP24" i="12"/>
  <c r="BA27" i="12"/>
  <c r="AX24" i="12"/>
  <c r="AC23" i="12"/>
  <c r="U21" i="12"/>
  <c r="O21" i="12"/>
  <c r="BC19" i="12"/>
  <c r="P33" i="12"/>
  <c r="AV26" i="12"/>
  <c r="AX22" i="12"/>
  <c r="BE33" i="12"/>
  <c r="AC24" i="12"/>
  <c r="J25" i="12"/>
  <c r="BP22" i="12"/>
  <c r="AU24" i="12"/>
  <c r="BP23" i="12"/>
  <c r="B21" i="12"/>
  <c r="AX16" i="12"/>
  <c r="Z25" i="12"/>
  <c r="AJ19" i="12"/>
  <c r="AV33" i="12"/>
  <c r="AY28" i="12"/>
  <c r="AE24" i="12"/>
  <c r="BK24" i="12"/>
  <c r="BG26" i="12"/>
  <c r="AF28" i="12"/>
  <c r="V31" i="12"/>
  <c r="AH32" i="12"/>
  <c r="BQ16" i="12"/>
  <c r="AD20" i="12"/>
  <c r="G33" i="12"/>
  <c r="G25" i="12"/>
  <c r="BC17" i="12"/>
  <c r="S18" i="12"/>
  <c r="BJ25" i="12"/>
  <c r="AP22" i="12"/>
  <c r="AK29" i="12"/>
  <c r="O28" i="12"/>
  <c r="BQ18" i="12"/>
  <c r="BM31" i="12"/>
  <c r="BH25" i="12"/>
  <c r="AP18" i="12"/>
  <c r="AA32" i="12"/>
  <c r="BA22" i="12"/>
  <c r="H18" i="12"/>
  <c r="J32" i="12"/>
  <c r="AN22" i="12"/>
  <c r="E17" i="12"/>
  <c r="BB24" i="12"/>
  <c r="R16" i="12"/>
  <c r="M30" i="12"/>
  <c r="S23" i="12"/>
  <c r="AO29" i="12"/>
  <c r="S17" i="12"/>
  <c r="BH19" i="12"/>
  <c r="BO18" i="12"/>
  <c r="BB30" i="12"/>
  <c r="BB26" i="12"/>
  <c r="H29" i="12"/>
  <c r="BP17" i="12"/>
  <c r="B35" i="12"/>
  <c r="X25" i="12"/>
  <c r="R23" i="12"/>
  <c r="K25" i="12"/>
  <c r="AO35" i="12"/>
  <c r="AI30" i="12"/>
  <c r="AF22" i="12"/>
  <c r="BN19" i="12"/>
  <c r="BN23" i="12"/>
  <c r="AW26" i="12"/>
  <c r="Q21" i="12"/>
  <c r="AW24" i="12"/>
  <c r="C17" i="12"/>
  <c r="W30" i="12"/>
  <c r="BF24" i="12"/>
  <c r="AJ17" i="12"/>
  <c r="AC16" i="12"/>
  <c r="F18" i="12"/>
  <c r="AX30" i="12"/>
  <c r="Y21" i="12"/>
  <c r="AI35" i="12"/>
  <c r="BF26" i="12"/>
  <c r="U22" i="12"/>
  <c r="O20" i="12"/>
  <c r="L16" i="12"/>
  <c r="BM28" i="12"/>
  <c r="N34" i="12"/>
  <c r="AH33" i="12"/>
  <c r="AW22" i="12"/>
  <c r="I16" i="12"/>
  <c r="BO23" i="12"/>
  <c r="AG18" i="12"/>
  <c r="D18" i="12"/>
  <c r="AV24" i="12"/>
  <c r="BG29" i="12"/>
  <c r="AK30" i="12"/>
  <c r="AE22" i="12"/>
  <c r="AI34" i="12"/>
  <c r="B31" i="12"/>
  <c r="K27" i="12"/>
  <c r="AC26" i="12"/>
  <c r="AL16" i="12"/>
  <c r="AH25" i="12"/>
  <c r="J22" i="12"/>
  <c r="D24" i="12"/>
  <c r="S24" i="12"/>
  <c r="AX23" i="12"/>
  <c r="O23" i="12"/>
  <c r="AN23" i="12"/>
  <c r="AF33" i="12"/>
  <c r="AI22" i="12"/>
  <c r="BP19" i="12"/>
  <c r="P35" i="12"/>
  <c r="AJ25" i="12"/>
  <c r="AP21" i="12"/>
  <c r="G30" i="12"/>
  <c r="N35" i="12"/>
  <c r="AW32" i="12"/>
  <c r="W21" i="12"/>
  <c r="Q25" i="12"/>
  <c r="AD24" i="12"/>
  <c r="Z34" i="12"/>
  <c r="G26" i="12"/>
  <c r="AG26" i="12"/>
  <c r="B20" i="12"/>
  <c r="BC29" i="12"/>
  <c r="AV34" i="12"/>
  <c r="J17" i="12"/>
  <c r="BB18" i="12"/>
  <c r="AV31" i="12"/>
  <c r="F24" i="12"/>
  <c r="W23" i="12"/>
  <c r="AK28" i="12"/>
  <c r="AE25" i="12"/>
  <c r="AN31" i="12"/>
  <c r="BP31" i="12"/>
  <c r="F33" i="12"/>
  <c r="BI22" i="12"/>
  <c r="BM21" i="12"/>
  <c r="G32" i="12"/>
  <c r="BN35" i="12"/>
  <c r="I35" i="12"/>
  <c r="BH34" i="12"/>
  <c r="P25" i="12"/>
  <c r="AE18" i="12"/>
  <c r="AM34" i="12"/>
  <c r="BE23" i="12"/>
  <c r="S29" i="12"/>
  <c r="K31" i="12"/>
  <c r="AF19" i="12"/>
  <c r="X29" i="12"/>
  <c r="BK26" i="12"/>
  <c r="P29" i="12"/>
  <c r="AH24" i="12"/>
  <c r="BL28" i="12"/>
  <c r="BL23" i="12"/>
  <c r="AA35" i="12"/>
  <c r="BC26" i="12"/>
  <c r="U17" i="12"/>
  <c r="Y33" i="12"/>
  <c r="V18" i="12"/>
  <c r="AJ33" i="12"/>
  <c r="AV32" i="12"/>
  <c r="B18" i="12"/>
  <c r="B25" i="12"/>
  <c r="BL30" i="12"/>
  <c r="I30" i="12"/>
  <c r="J27" i="12"/>
  <c r="AJ21" i="12"/>
  <c r="BJ21" i="12"/>
  <c r="J20" i="12"/>
  <c r="G28" i="12"/>
  <c r="I21" i="12"/>
  <c r="AH16" i="12"/>
  <c r="AH18" i="12"/>
  <c r="W27" i="12"/>
  <c r="AZ22" i="12"/>
  <c r="AE20" i="12"/>
  <c r="AH20" i="12"/>
  <c r="Z33" i="12"/>
  <c r="AK26" i="12"/>
  <c r="AW35" i="12"/>
  <c r="S26" i="12"/>
  <c r="BJ23" i="12"/>
  <c r="D29" i="12"/>
  <c r="Z28" i="12"/>
  <c r="V25" i="12"/>
  <c r="B27" i="12"/>
  <c r="H17" i="12"/>
  <c r="AK19" i="12"/>
  <c r="AK17" i="12"/>
  <c r="M17" i="12"/>
  <c r="AW34" i="12"/>
  <c r="BE25" i="12"/>
  <c r="K17" i="12"/>
  <c r="AB21" i="12"/>
  <c r="AG25" i="12"/>
  <c r="AP24" i="12"/>
  <c r="BD27" i="12"/>
  <c r="AL35" i="12"/>
  <c r="AH29" i="12"/>
  <c r="BM20" i="12"/>
  <c r="BD25" i="12"/>
  <c r="H26" i="12"/>
  <c r="L29" i="12"/>
  <c r="AY16" i="12"/>
  <c r="BE32" i="12"/>
  <c r="C21" i="12"/>
  <c r="BG32" i="12"/>
  <c r="Z22" i="12"/>
  <c r="BH26" i="12"/>
  <c r="T35" i="12"/>
  <c r="AE17" i="12"/>
  <c r="Y18" i="12"/>
  <c r="AN33" i="12"/>
  <c r="D32" i="12"/>
  <c r="T34" i="12"/>
  <c r="AJ31" i="12"/>
  <c r="AW30" i="12"/>
  <c r="F29" i="12"/>
  <c r="J26" i="12"/>
  <c r="BM17" i="12"/>
  <c r="O29" i="12"/>
  <c r="BD26" i="12"/>
  <c r="AK23" i="12"/>
  <c r="AJ23" i="12"/>
  <c r="AB22" i="12"/>
  <c r="BM27" i="12"/>
  <c r="AF32" i="12"/>
  <c r="L21" i="12"/>
  <c r="AC34" i="12"/>
  <c r="AC28" i="12"/>
  <c r="O32" i="12"/>
  <c r="AO33" i="12"/>
  <c r="AB17" i="12"/>
  <c r="BN17" i="12"/>
  <c r="BB21" i="12"/>
  <c r="L22" i="12"/>
  <c r="BC22" i="12"/>
  <c r="N22" i="12"/>
  <c r="AA30" i="12"/>
  <c r="AE30" i="12"/>
  <c r="AA25" i="12"/>
  <c r="AA22" i="12"/>
  <c r="AY29" i="12"/>
  <c r="BC27" i="12"/>
  <c r="AL23" i="12"/>
  <c r="AZ32" i="12"/>
  <c r="BG25" i="12"/>
  <c r="BO31" i="12"/>
  <c r="K30" i="12"/>
  <c r="AD25" i="12"/>
  <c r="AU34" i="12"/>
  <c r="BI20" i="12"/>
  <c r="BD30" i="12"/>
  <c r="Z23" i="12"/>
  <c r="B29" i="12"/>
  <c r="W19" i="12"/>
  <c r="R20" i="12"/>
  <c r="B32" i="12"/>
  <c r="AY20" i="12"/>
  <c r="X16" i="12"/>
  <c r="K20" i="12"/>
  <c r="BA35" i="12"/>
  <c r="AN32" i="12"/>
  <c r="BF33" i="12"/>
  <c r="BH35" i="12"/>
  <c r="BH23" i="12"/>
  <c r="X20" i="12"/>
  <c r="BG19" i="12"/>
  <c r="G35" i="12"/>
  <c r="AP30" i="12"/>
  <c r="AA29" i="12"/>
  <c r="AA19" i="12"/>
  <c r="AD31" i="12"/>
  <c r="Q22" i="12"/>
  <c r="E30" i="12"/>
  <c r="L34" i="12"/>
  <c r="T20" i="12"/>
  <c r="B22" i="12"/>
  <c r="Z26" i="12"/>
  <c r="AH30" i="12"/>
  <c r="AF25" i="12"/>
  <c r="BO26" i="12"/>
  <c r="AO27" i="12"/>
  <c r="AL33" i="12"/>
  <c r="X17" i="12"/>
  <c r="BI16" i="12"/>
  <c r="BQ33" i="12"/>
  <c r="AZ20" i="12"/>
  <c r="AM29" i="12"/>
  <c r="W16" i="12"/>
  <c r="AC20" i="12"/>
  <c r="N25" i="12"/>
  <c r="BQ23" i="12"/>
  <c r="AW19" i="12"/>
  <c r="AI33" i="12"/>
  <c r="BG35" i="12"/>
  <c r="D34" i="12"/>
  <c r="P23" i="12"/>
  <c r="R25" i="12"/>
  <c r="Q23" i="12"/>
  <c r="BL18" i="12"/>
  <c r="AN34" i="12"/>
  <c r="AN28" i="12"/>
  <c r="AM21" i="12"/>
  <c r="C29" i="12"/>
  <c r="AG16" i="12"/>
  <c r="BL26" i="12"/>
  <c r="F21" i="12"/>
  <c r="AG19" i="12"/>
  <c r="AZ27" i="12"/>
  <c r="AY33" i="12"/>
  <c r="BM23" i="12"/>
  <c r="AP29" i="12"/>
  <c r="AG29" i="12"/>
  <c r="AK20" i="12"/>
  <c r="L27" i="12"/>
  <c r="BB31" i="12"/>
  <c r="BP33" i="12"/>
  <c r="F22" i="12"/>
  <c r="BN28" i="12"/>
  <c r="BD19" i="12"/>
  <c r="I31" i="12"/>
  <c r="R30" i="12"/>
  <c r="BQ22" i="12"/>
  <c r="J23" i="12"/>
  <c r="AJ16" i="12"/>
  <c r="Z20" i="12"/>
  <c r="BJ28" i="12"/>
  <c r="BG24" i="12"/>
  <c r="T23" i="12"/>
  <c r="AI26" i="12"/>
  <c r="BG16" i="12"/>
  <c r="I22" i="12"/>
  <c r="G18" i="12"/>
  <c r="I33" i="12"/>
  <c r="R29" i="12"/>
  <c r="P22" i="12"/>
  <c r="BN25" i="12"/>
  <c r="BF19" i="12"/>
  <c r="AW16" i="12"/>
  <c r="AU30" i="12"/>
  <c r="B17" i="12"/>
  <c r="Y32" i="12"/>
  <c r="K23" i="12"/>
  <c r="AO18" i="12"/>
  <c r="BB20" i="12"/>
  <c r="AF17" i="12"/>
  <c r="BA17" i="12"/>
  <c r="E31" i="12"/>
  <c r="AU17" i="12"/>
  <c r="L31" i="12"/>
  <c r="Z27" i="12"/>
  <c r="J18" i="12"/>
  <c r="AA21" i="12"/>
  <c r="T32" i="12"/>
  <c r="AL32" i="12"/>
  <c r="AA20" i="12"/>
  <c r="AV25" i="12"/>
  <c r="BE28" i="12"/>
  <c r="BI23" i="12"/>
  <c r="D20" i="12"/>
  <c r="Y24" i="12"/>
  <c r="BL25" i="12"/>
  <c r="AU16" i="12"/>
  <c r="AG20" i="12"/>
  <c r="AP32" i="12"/>
  <c r="AK27" i="12"/>
  <c r="BA34" i="12"/>
  <c r="AC32" i="12"/>
  <c r="L33" i="12"/>
  <c r="BI27" i="12"/>
  <c r="BN29" i="12"/>
  <c r="BP32" i="12"/>
  <c r="BJ35" i="12"/>
  <c r="W32" i="12"/>
  <c r="BD28" i="12"/>
  <c r="Z29" i="12"/>
  <c r="Z35" i="12"/>
  <c r="N31" i="12"/>
  <c r="C25" i="12"/>
  <c r="BA24" i="12"/>
  <c r="BL31" i="12"/>
  <c r="BL24" i="12"/>
  <c r="L24" i="12"/>
  <c r="AY24" i="12"/>
  <c r="AA28" i="12"/>
  <c r="BI28" i="12"/>
  <c r="G20" i="12"/>
  <c r="BI33" i="12"/>
  <c r="AV19" i="12"/>
  <c r="H30" i="12"/>
  <c r="M26" i="12"/>
  <c r="AU22" i="12"/>
  <c r="BD17" i="12"/>
  <c r="BN18" i="12"/>
  <c r="BB34" i="12"/>
  <c r="AN17" i="12"/>
  <c r="H16" i="12"/>
  <c r="AL18" i="12"/>
  <c r="AP16" i="12"/>
  <c r="AA16" i="12"/>
  <c r="BA20" i="12"/>
  <c r="AU26" i="12"/>
  <c r="AH28" i="12"/>
  <c r="AP25" i="12"/>
  <c r="BK35" i="12"/>
  <c r="BC32" i="12"/>
  <c r="BK21" i="12"/>
  <c r="X34" i="12"/>
  <c r="Q28" i="12"/>
  <c r="BJ19" i="12"/>
  <c r="AX20" i="12"/>
  <c r="N23" i="12"/>
  <c r="AM16" i="12"/>
  <c r="AB20" i="12"/>
  <c r="BP35" i="12"/>
  <c r="AB24" i="12"/>
  <c r="AM35" i="12"/>
  <c r="AM22" i="12"/>
  <c r="J35" i="12"/>
  <c r="V35" i="12"/>
  <c r="D22" i="12"/>
  <c r="M34" i="12"/>
  <c r="L35" i="12"/>
  <c r="K2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「担当課・担当者名」「問い合わせTEL」「問い合わせ先E-mail」を間違いなく入力してください。
</t>
        </r>
      </text>
    </comment>
    <comment ref="C10" authorId="1" shapeId="0" xr:uid="{00000000-0006-0000-0100-000002000000}">
      <text>
        <r>
          <rPr>
            <sz val="14"/>
            <color indexed="81"/>
            <rFont val="ＭＳ Ｐゴシック"/>
            <family val="3"/>
            <charset val="128"/>
          </rPr>
          <t>推薦者数の合計を入力してください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小塚知子</author>
  </authors>
  <commentList>
    <comment ref="B1" authorId="0" shapeId="0" xr:uid="{B25B12D9-1A77-44E3-8A47-E9ADBDB042E6}">
      <text>
        <r>
          <rPr>
            <b/>
            <sz val="9"/>
            <color indexed="81"/>
            <rFont val="MS P ゴシック"/>
            <family val="3"/>
            <charset val="128"/>
          </rPr>
          <t>2023.09時点最新へ更新済み</t>
        </r>
      </text>
    </comment>
    <comment ref="G1" authorId="0" shapeId="0" xr:uid="{F2623FCF-E840-4D22-B3EE-5EB509071344}">
      <text>
        <r>
          <rPr>
            <b/>
            <sz val="9"/>
            <color indexed="81"/>
            <rFont val="MS P ゴシック"/>
            <family val="3"/>
            <charset val="128"/>
          </rPr>
          <t>修正済み2023/10/04</t>
        </r>
      </text>
    </comment>
    <comment ref="P1" authorId="0" shapeId="0" xr:uid="{D47512ED-B4CB-4104-8A30-4B75B4BFC523}">
      <text>
        <r>
          <rPr>
            <b/>
            <sz val="9"/>
            <color indexed="81"/>
            <rFont val="MS P ゴシック"/>
            <family val="3"/>
            <charset val="128"/>
          </rPr>
          <t>2023/10/4修正済み</t>
        </r>
      </text>
    </comment>
    <comment ref="W1" authorId="0" shapeId="0" xr:uid="{A7319C9B-4770-4764-9526-3F5CEB9B8211}">
      <text>
        <r>
          <rPr>
            <b/>
            <sz val="9"/>
            <color indexed="81"/>
            <rFont val="MS P ゴシック"/>
            <family val="3"/>
            <charset val="128"/>
          </rPr>
          <t>2023/10/4修正済み</t>
        </r>
      </text>
    </comment>
  </commentList>
</comments>
</file>

<file path=xl/sharedStrings.xml><?xml version="1.0" encoding="utf-8"?>
<sst xmlns="http://schemas.openxmlformats.org/spreadsheetml/2006/main" count="3127" uniqueCount="2670">
  <si>
    <t>大学名</t>
    <rPh sb="0" eb="3">
      <t>ダイガクメイ</t>
    </rPh>
    <phoneticPr fontId="3"/>
  </si>
  <si>
    <t>申請区分</t>
  </si>
  <si>
    <t>区分中推薦順位</t>
    <rPh sb="0" eb="2">
      <t>クブン</t>
    </rPh>
    <rPh sb="2" eb="3">
      <t>チュウ</t>
    </rPh>
    <rPh sb="3" eb="5">
      <t>スイセン</t>
    </rPh>
    <rPh sb="5" eb="7">
      <t>ジュンイ</t>
    </rPh>
    <phoneticPr fontId="3"/>
  </si>
  <si>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</si>
  <si>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</si>
  <si>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</si>
  <si>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</si>
  <si>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</si>
  <si>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</si>
  <si>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</si>
  <si>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</si>
  <si>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</si>
  <si>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</si>
  <si>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</si>
  <si>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</si>
  <si>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</si>
  <si>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</si>
  <si>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</si>
  <si>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</si>
  <si>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</si>
  <si>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</si>
  <si>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</si>
  <si>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</si>
  <si>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</si>
  <si>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</si>
  <si>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</si>
  <si>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学部・研究科名</t>
    <rPh sb="0" eb="2">
      <t>ガクブ</t>
    </rPh>
    <rPh sb="3" eb="5">
      <t>ケンキュウ</t>
    </rPh>
    <rPh sb="5" eb="7">
      <t>カメイ</t>
    </rPh>
    <phoneticPr fontId="3"/>
  </si>
  <si>
    <t>課程</t>
    <rPh sb="0" eb="2">
      <t>カテイ</t>
    </rPh>
    <phoneticPr fontId="3"/>
  </si>
  <si>
    <t>）</t>
    <phoneticPr fontId="1"/>
  </si>
  <si>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</si>
  <si>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</si>
  <si>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</si>
  <si>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</si>
  <si>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</si>
  <si>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</si>
  <si>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</si>
  <si>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</si>
  <si>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</si>
  <si>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</si>
  <si>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</si>
  <si>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受入れ予定研究科</t>
    <rPh sb="0" eb="2">
      <t>ウケイ</t>
    </rPh>
    <rPh sb="3" eb="5">
      <t>ヨテイ</t>
    </rPh>
    <rPh sb="5" eb="8">
      <t>ケンキュウカ</t>
    </rPh>
    <phoneticPr fontId="3"/>
  </si>
  <si>
    <t>指導教員名</t>
    <rPh sb="0" eb="2">
      <t>シドウ</t>
    </rPh>
    <rPh sb="2" eb="4">
      <t>キョウイン</t>
    </rPh>
    <rPh sb="4" eb="5">
      <t>メイ</t>
    </rPh>
    <phoneticPr fontId="3"/>
  </si>
  <si>
    <t>推薦理由</t>
    <rPh sb="0" eb="2">
      <t>スイセン</t>
    </rPh>
    <rPh sb="2" eb="4">
      <t>リユウ</t>
    </rPh>
    <phoneticPr fontId="3"/>
  </si>
  <si>
    <t>推薦区分</t>
    <rPh sb="0" eb="2">
      <t>スイセン</t>
    </rPh>
    <rPh sb="2" eb="4">
      <t>クブン</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</si>
  <si>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</si>
  <si>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</si>
  <si>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国費留学の経験</t>
  </si>
  <si>
    <t>申請区分</t>
    <rPh sb="0" eb="2">
      <t>シンセイ</t>
    </rPh>
    <rPh sb="2" eb="4">
      <t>クブン</t>
    </rPh>
    <phoneticPr fontId="3"/>
  </si>
  <si>
    <t>国名</t>
  </si>
  <si>
    <t>研究分野</t>
    <rPh sb="0" eb="2">
      <t>ケンキュウ</t>
    </rPh>
    <rPh sb="2" eb="4">
      <t>ブンヤ</t>
    </rPh>
    <phoneticPr fontId="3"/>
  </si>
  <si>
    <t>最終学歴</t>
    <rPh sb="0" eb="2">
      <t>サイシュウ</t>
    </rPh>
    <rPh sb="2" eb="4">
      <t>ガクレキ</t>
    </rPh>
    <phoneticPr fontId="3"/>
  </si>
  <si>
    <t>評価</t>
    <rPh sb="0" eb="2">
      <t>ヒョウカ</t>
    </rPh>
    <phoneticPr fontId="3"/>
  </si>
  <si>
    <t>在籍身分等</t>
    <rPh sb="0" eb="2">
      <t>ザイセキ</t>
    </rPh>
    <rPh sb="2" eb="4">
      <t>ミブン</t>
    </rPh>
    <rPh sb="4" eb="5">
      <t>ナド</t>
    </rPh>
    <phoneticPr fontId="3"/>
  </si>
  <si>
    <t>マルバツ</t>
  </si>
  <si>
    <t>国費区分</t>
    <rPh sb="0" eb="2">
      <t>コクヒ</t>
    </rPh>
    <rPh sb="2" eb="4">
      <t>クブン</t>
    </rPh>
    <phoneticPr fontId="3"/>
  </si>
  <si>
    <t>年（西暦）</t>
    <rPh sb="0" eb="1">
      <t>ネン</t>
    </rPh>
    <rPh sb="2" eb="4">
      <t>セイレキ</t>
    </rPh>
    <phoneticPr fontId="3"/>
  </si>
  <si>
    <t>月</t>
    <rPh sb="0" eb="1">
      <t>ツキ</t>
    </rPh>
    <phoneticPr fontId="3"/>
  </si>
  <si>
    <t>日</t>
    <rPh sb="0" eb="1">
      <t>ヒ</t>
    </rPh>
    <phoneticPr fontId="3"/>
  </si>
  <si>
    <t>小樽商科大学</t>
  </si>
  <si>
    <t>一般枠</t>
    <rPh sb="0" eb="2">
      <t>イッパン</t>
    </rPh>
    <rPh sb="2" eb="3">
      <t>ワク</t>
    </rPh>
    <phoneticPr fontId="3"/>
  </si>
  <si>
    <t>パキスタン</t>
  </si>
  <si>
    <t>情報学</t>
    <rPh sb="0" eb="3">
      <t>ジョウホウガク</t>
    </rPh>
    <phoneticPr fontId="3"/>
  </si>
  <si>
    <t>学士</t>
    <rPh sb="0" eb="2">
      <t>ガクシ</t>
    </rPh>
    <phoneticPr fontId="3"/>
  </si>
  <si>
    <t>卒業（修了）</t>
    <rPh sb="0" eb="2">
      <t>ソツギョウ</t>
    </rPh>
    <rPh sb="3" eb="5">
      <t>シュウリョウ</t>
    </rPh>
    <phoneticPr fontId="3"/>
  </si>
  <si>
    <t>優</t>
    <rPh sb="0" eb="1">
      <t>ユウ</t>
    </rPh>
    <phoneticPr fontId="3"/>
  </si>
  <si>
    <t>研究</t>
    <rPh sb="0" eb="2">
      <t>ケンキュウ</t>
    </rPh>
    <phoneticPr fontId="3"/>
  </si>
  <si>
    <t>①　大学間交流協定に基づく推薦</t>
    <rPh sb="2" eb="5">
      <t>ダイガクカン</t>
    </rPh>
    <rPh sb="5" eb="7">
      <t>コウリュウ</t>
    </rPh>
    <rPh sb="7" eb="9">
      <t>キョウテイ</t>
    </rPh>
    <rPh sb="10" eb="11">
      <t>モト</t>
    </rPh>
    <rPh sb="13" eb="15">
      <t>スイセン</t>
    </rPh>
    <phoneticPr fontId="3"/>
  </si>
  <si>
    <t>○</t>
  </si>
  <si>
    <t>有</t>
    <rPh sb="0" eb="1">
      <t>ア</t>
    </rPh>
    <phoneticPr fontId="3"/>
  </si>
  <si>
    <t>研究留学生</t>
    <rPh sb="0" eb="2">
      <t>ケンキュウ</t>
    </rPh>
    <rPh sb="2" eb="5">
      <t>リュウガクセイ</t>
    </rPh>
    <phoneticPr fontId="3"/>
  </si>
  <si>
    <t>帯広畜産大学</t>
  </si>
  <si>
    <t>インド</t>
  </si>
  <si>
    <t>環境学</t>
    <rPh sb="0" eb="3">
      <t>カンキョウガク</t>
    </rPh>
    <phoneticPr fontId="3"/>
  </si>
  <si>
    <t>修士</t>
    <rPh sb="0" eb="2">
      <t>シュウシ</t>
    </rPh>
    <phoneticPr fontId="3"/>
  </si>
  <si>
    <t>卒業（修了）見込み</t>
    <rPh sb="0" eb="2">
      <t>ソツギョウ</t>
    </rPh>
    <rPh sb="3" eb="5">
      <t>シュウリョウ</t>
    </rPh>
    <rPh sb="6" eb="8">
      <t>ミコ</t>
    </rPh>
    <phoneticPr fontId="3"/>
  </si>
  <si>
    <t>良</t>
    <rPh sb="0" eb="1">
      <t>リョウ</t>
    </rPh>
    <phoneticPr fontId="3"/>
  </si>
  <si>
    <t>修１</t>
    <rPh sb="0" eb="1">
      <t>オサム</t>
    </rPh>
    <phoneticPr fontId="3"/>
  </si>
  <si>
    <t>②　交流実績に基づく推薦</t>
    <rPh sb="2" eb="4">
      <t>コウリュウ</t>
    </rPh>
    <rPh sb="4" eb="6">
      <t>ジッセキ</t>
    </rPh>
    <rPh sb="7" eb="8">
      <t>モト</t>
    </rPh>
    <rPh sb="10" eb="12">
      <t>スイセン</t>
    </rPh>
    <phoneticPr fontId="3"/>
  </si>
  <si>
    <t>×</t>
  </si>
  <si>
    <t>無</t>
    <rPh sb="0" eb="1">
      <t>ナ</t>
    </rPh>
    <phoneticPr fontId="3"/>
  </si>
  <si>
    <t>学部留学生</t>
    <rPh sb="0" eb="2">
      <t>ガクブ</t>
    </rPh>
    <rPh sb="2" eb="5">
      <t>リュウガクセイ</t>
    </rPh>
    <phoneticPr fontId="3"/>
  </si>
  <si>
    <t>北海道大学</t>
  </si>
  <si>
    <t>ネパール</t>
  </si>
  <si>
    <t>複合新領域</t>
    <rPh sb="0" eb="2">
      <t>フクゴウ</t>
    </rPh>
    <rPh sb="2" eb="3">
      <t>シン</t>
    </rPh>
    <rPh sb="3" eb="5">
      <t>リョウイキ</t>
    </rPh>
    <phoneticPr fontId="3"/>
  </si>
  <si>
    <t>博士</t>
    <rPh sb="0" eb="2">
      <t>ハクシ</t>
    </rPh>
    <phoneticPr fontId="3"/>
  </si>
  <si>
    <t>その他</t>
    <rPh sb="2" eb="3">
      <t>ホカ</t>
    </rPh>
    <phoneticPr fontId="3"/>
  </si>
  <si>
    <t>可</t>
    <rPh sb="0" eb="1">
      <t>カ</t>
    </rPh>
    <phoneticPr fontId="3"/>
  </si>
  <si>
    <t>③　①、②以外の推薦</t>
    <rPh sb="5" eb="7">
      <t>イガイ</t>
    </rPh>
    <rPh sb="8" eb="10">
      <t>スイセン</t>
    </rPh>
    <phoneticPr fontId="3"/>
  </si>
  <si>
    <t>高等専門学校留学生</t>
    <rPh sb="0" eb="2">
      <t>コウトウ</t>
    </rPh>
    <rPh sb="2" eb="4">
      <t>センモン</t>
    </rPh>
    <rPh sb="4" eb="6">
      <t>ガッコウ</t>
    </rPh>
    <rPh sb="6" eb="9">
      <t>リュウガクセイ</t>
    </rPh>
    <phoneticPr fontId="3"/>
  </si>
  <si>
    <t>北海道教育大学</t>
  </si>
  <si>
    <t>e-ASIA共同研究枠</t>
    <rPh sb="6" eb="8">
      <t>キョウドウ</t>
    </rPh>
    <rPh sb="8" eb="10">
      <t>ケンキュウ</t>
    </rPh>
    <rPh sb="10" eb="11">
      <t>ワク</t>
    </rPh>
    <phoneticPr fontId="3"/>
  </si>
  <si>
    <t>バングラデシュ</t>
  </si>
  <si>
    <t>総合人文社会</t>
    <rPh sb="0" eb="2">
      <t>ソウゴウ</t>
    </rPh>
    <rPh sb="2" eb="4">
      <t>ジンブン</t>
    </rPh>
    <rPh sb="4" eb="6">
      <t>シャカイ</t>
    </rPh>
    <phoneticPr fontId="3"/>
  </si>
  <si>
    <t>不可</t>
    <rPh sb="0" eb="2">
      <t>フカ</t>
    </rPh>
    <phoneticPr fontId="3"/>
  </si>
  <si>
    <t>博１</t>
    <rPh sb="0" eb="1">
      <t>ヒロシ</t>
    </rPh>
    <phoneticPr fontId="3"/>
  </si>
  <si>
    <t>専修学校留学生</t>
    <rPh sb="0" eb="2">
      <t>センシュウ</t>
    </rPh>
    <rPh sb="2" eb="4">
      <t>ガッコウ</t>
    </rPh>
    <rPh sb="4" eb="7">
      <t>リュウガクセイ</t>
    </rPh>
    <phoneticPr fontId="3"/>
  </si>
  <si>
    <t>室蘭工業大学</t>
  </si>
  <si>
    <t>スリランカ</t>
  </si>
  <si>
    <t>人文学</t>
    <rPh sb="0" eb="2">
      <t>ジンブン</t>
    </rPh>
    <rPh sb="2" eb="3">
      <t>ガク</t>
    </rPh>
    <phoneticPr fontId="3"/>
  </si>
  <si>
    <t>日本語・日本文化研修留学生</t>
    <rPh sb="0" eb="3">
      <t>ニホンゴ</t>
    </rPh>
    <rPh sb="4" eb="6">
      <t>ニホン</t>
    </rPh>
    <rPh sb="6" eb="8">
      <t>ブンカ</t>
    </rPh>
    <rPh sb="8" eb="10">
      <t>ケンシュウ</t>
    </rPh>
    <rPh sb="10" eb="13">
      <t>リュウガクセイ</t>
    </rPh>
    <phoneticPr fontId="3"/>
  </si>
  <si>
    <t>北見工業大学</t>
  </si>
  <si>
    <t>ミャンマー</t>
  </si>
  <si>
    <t>社会科学</t>
    <rPh sb="0" eb="2">
      <t>シャカイ</t>
    </rPh>
    <rPh sb="2" eb="4">
      <t>カガク</t>
    </rPh>
    <phoneticPr fontId="3"/>
  </si>
  <si>
    <t>教員研修留学生</t>
    <rPh sb="0" eb="2">
      <t>キョウイン</t>
    </rPh>
    <rPh sb="2" eb="4">
      <t>ケンシュウ</t>
    </rPh>
    <rPh sb="4" eb="7">
      <t>リュウガクセイ</t>
    </rPh>
    <phoneticPr fontId="3"/>
  </si>
  <si>
    <t>旭川医科大学</t>
  </si>
  <si>
    <t>タイ</t>
  </si>
  <si>
    <t>総合理工</t>
    <rPh sb="0" eb="2">
      <t>ソウゴウ</t>
    </rPh>
    <rPh sb="2" eb="4">
      <t>リコウ</t>
    </rPh>
    <phoneticPr fontId="3"/>
  </si>
  <si>
    <t>日韓共同理工系学部留学生</t>
    <rPh sb="0" eb="2">
      <t>ニッカン</t>
    </rPh>
    <rPh sb="2" eb="4">
      <t>キョウドウ</t>
    </rPh>
    <rPh sb="4" eb="7">
      <t>リコウケイ</t>
    </rPh>
    <rPh sb="7" eb="9">
      <t>ガクブ</t>
    </rPh>
    <rPh sb="9" eb="12">
      <t>リュウガクセイ</t>
    </rPh>
    <phoneticPr fontId="3"/>
  </si>
  <si>
    <t>弘前大学</t>
  </si>
  <si>
    <t>マレーシア</t>
  </si>
  <si>
    <t>数物系科学</t>
    <rPh sb="0" eb="1">
      <t>スウ</t>
    </rPh>
    <rPh sb="1" eb="2">
      <t>モノ</t>
    </rPh>
    <rPh sb="2" eb="3">
      <t>ケイ</t>
    </rPh>
    <rPh sb="3" eb="5">
      <t>カガク</t>
    </rPh>
    <phoneticPr fontId="3"/>
  </si>
  <si>
    <t>専１</t>
    <rPh sb="0" eb="1">
      <t>セン</t>
    </rPh>
    <phoneticPr fontId="3"/>
  </si>
  <si>
    <t>ヤング・リーダーズ・プログラム</t>
  </si>
  <si>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</si>
  <si>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</si>
  <si>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</si>
  <si>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</si>
  <si>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</si>
  <si>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</si>
  <si>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</si>
  <si>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</si>
  <si>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</si>
  <si>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</si>
  <si>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</si>
  <si>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</si>
  <si>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</si>
  <si>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</si>
  <si>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</si>
  <si>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</si>
  <si>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</si>
  <si>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</si>
  <si>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</si>
  <si>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</si>
  <si>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</si>
  <si>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</si>
  <si>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</si>
  <si>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</si>
  <si>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18</t>
  </si>
  <si>
    <t>横浜国立大学</t>
  </si>
  <si>
    <t>ブルネイ</t>
  </si>
  <si>
    <t>19</t>
  </si>
  <si>
    <t>山梨大学</t>
  </si>
  <si>
    <t>20</t>
  </si>
  <si>
    <t>信州大学</t>
  </si>
  <si>
    <t>21</t>
  </si>
  <si>
    <t>新潟大学</t>
  </si>
  <si>
    <t>22</t>
  </si>
  <si>
    <t>筑波大学</t>
  </si>
  <si>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</si>
  <si>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</si>
  <si>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</si>
  <si>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</si>
  <si>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</si>
  <si>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</si>
  <si>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</si>
  <si>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</si>
  <si>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</si>
  <si>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</si>
  <si>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</si>
  <si>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</si>
  <si>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</si>
  <si>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</si>
  <si>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</si>
  <si>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</si>
  <si>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</si>
  <si>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</si>
  <si>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</si>
  <si>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</si>
  <si>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</si>
  <si>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</si>
  <si>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</si>
  <si>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</si>
  <si>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東京外国語大学</t>
  </si>
  <si>
    <t>サウジアラビア</t>
  </si>
  <si>
    <t>東京学芸大学</t>
  </si>
  <si>
    <t>アフガニスタン</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</si>
  <si>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</si>
  <si>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</si>
  <si>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</si>
  <si>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</si>
  <si>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</si>
  <si>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</si>
  <si>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</si>
  <si>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</si>
  <si>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</si>
  <si>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</si>
  <si>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</si>
  <si>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</si>
  <si>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</si>
  <si>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</si>
  <si>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</si>
  <si>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</si>
  <si>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</si>
  <si>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</si>
  <si>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</si>
  <si>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</si>
  <si>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</si>
  <si>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</si>
  <si>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</si>
  <si>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</si>
  <si>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</si>
  <si>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</si>
  <si>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</si>
  <si>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</si>
  <si>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</si>
  <si>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</si>
  <si>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</si>
  <si>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</si>
  <si>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</si>
  <si>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</si>
  <si>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</si>
  <si>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</si>
  <si>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</si>
  <si>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</si>
  <si>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</si>
  <si>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</si>
  <si>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</si>
  <si>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</si>
  <si>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</si>
  <si>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</si>
  <si>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</si>
  <si>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</si>
  <si>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</si>
  <si>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</si>
  <si>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</si>
  <si>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</si>
  <si>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</si>
  <si>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</si>
  <si>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</si>
  <si>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</si>
  <si>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</si>
  <si>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</si>
  <si>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</si>
  <si>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</si>
  <si>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</si>
  <si>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</si>
  <si>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</si>
  <si>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</si>
  <si>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</si>
  <si>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</si>
  <si>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</si>
  <si>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</si>
  <si>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</si>
  <si>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</si>
  <si>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</si>
  <si>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</si>
  <si>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</si>
  <si>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</si>
  <si>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</si>
  <si>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</si>
  <si>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</si>
  <si>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</si>
  <si>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</si>
  <si>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</si>
  <si>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</si>
  <si>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</si>
  <si>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</si>
  <si>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</si>
  <si>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</si>
  <si>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</si>
  <si>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</si>
  <si>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</si>
  <si>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</si>
  <si>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</si>
  <si>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</si>
  <si>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</si>
  <si>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</si>
  <si>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</si>
  <si>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</si>
  <si>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</si>
  <si>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</si>
  <si>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</si>
  <si>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</si>
  <si>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</si>
  <si>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</si>
  <si>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</si>
  <si>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</si>
  <si>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</si>
  <si>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</si>
  <si>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</si>
  <si>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</si>
  <si>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</si>
  <si>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</si>
  <si>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</si>
  <si>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</si>
  <si>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</si>
  <si>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</si>
  <si>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</si>
  <si>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</si>
  <si>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</si>
  <si>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</si>
  <si>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</si>
  <si>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</si>
  <si>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</si>
  <si>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</si>
  <si>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</si>
  <si>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</si>
  <si>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</si>
  <si>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</si>
  <si>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</si>
  <si>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</si>
  <si>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</si>
  <si>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</si>
  <si>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</si>
  <si>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</si>
  <si>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</si>
  <si>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</si>
  <si>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</si>
  <si>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</si>
  <si>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</si>
  <si>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</si>
  <si>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</si>
  <si>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</si>
  <si>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</si>
  <si>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</si>
  <si>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</si>
  <si>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</si>
  <si>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</si>
  <si>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</si>
  <si>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</si>
  <si>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</si>
  <si>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</si>
  <si>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</si>
  <si>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</si>
  <si>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</si>
  <si>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</si>
  <si>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</si>
  <si>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</si>
  <si>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</si>
  <si>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</si>
  <si>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</si>
  <si>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</si>
  <si>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</si>
  <si>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</si>
  <si>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</si>
  <si>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</si>
  <si>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</si>
  <si>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</si>
  <si>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</si>
  <si>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</si>
  <si>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</si>
  <si>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</si>
  <si>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</si>
  <si>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</si>
  <si>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</si>
  <si>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</si>
  <si>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</si>
  <si>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</si>
  <si>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</si>
  <si>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</si>
  <si>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</si>
  <si>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</si>
  <si>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</si>
  <si>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</si>
  <si>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</si>
  <si>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</si>
  <si>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</si>
  <si>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</si>
  <si>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</si>
  <si>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</si>
  <si>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</si>
  <si>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</si>
  <si>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</si>
  <si>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</si>
  <si>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</si>
  <si>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</si>
  <si>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</si>
  <si>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</si>
  <si>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</si>
  <si>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</si>
  <si>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</si>
  <si>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</si>
  <si>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</si>
  <si>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</si>
  <si>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</si>
  <si>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</si>
  <si>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</si>
  <si>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</si>
  <si>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</si>
  <si>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</si>
  <si>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</si>
  <si>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</si>
  <si>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</si>
  <si>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</si>
  <si>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</si>
  <si>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</si>
  <si>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</si>
  <si>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</si>
  <si>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</si>
  <si>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</si>
  <si>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</si>
  <si>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</si>
  <si>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</si>
  <si>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</si>
  <si>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</si>
  <si>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</si>
  <si>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</si>
  <si>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</si>
  <si>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</si>
  <si>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</si>
  <si>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</si>
  <si>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</si>
  <si>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</si>
  <si>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</si>
  <si>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</si>
  <si>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</si>
  <si>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</si>
  <si>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</si>
  <si>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</si>
  <si>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</si>
  <si>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</si>
  <si>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</si>
  <si>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</si>
  <si>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</si>
  <si>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</si>
  <si>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</si>
  <si>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</si>
  <si>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</si>
  <si>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</si>
  <si>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</si>
  <si>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札幌学院大学</t>
  </si>
  <si>
    <t>ロシア</t>
  </si>
  <si>
    <t>エストニア</t>
  </si>
  <si>
    <t>北海道医療大学</t>
  </si>
  <si>
    <t>ラトビア</t>
  </si>
  <si>
    <t>リトアニア</t>
  </si>
  <si>
    <t>北海商科大学</t>
  </si>
  <si>
    <t>スロバキア</t>
  </si>
  <si>
    <t>ウクライナ</t>
  </si>
  <si>
    <t>北海道情報大学</t>
  </si>
  <si>
    <t>ウズベキスタン</t>
  </si>
  <si>
    <t>札幌国際大学</t>
  </si>
  <si>
    <t>カザフスタン</t>
  </si>
  <si>
    <t>北翔大学</t>
  </si>
  <si>
    <t>ベラルーシ</t>
  </si>
  <si>
    <t>クロアチア</t>
  </si>
  <si>
    <t>スロベニア</t>
  </si>
  <si>
    <t>日本赤十字北海道看護大学</t>
  </si>
  <si>
    <t>北海道文教大学</t>
  </si>
  <si>
    <t>ボスニア・ヘルツェゴビナ</t>
  </si>
  <si>
    <t>天使大学</t>
  </si>
  <si>
    <t>アンドラ</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</si>
  <si>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</si>
  <si>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</si>
  <si>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</si>
  <si>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</si>
  <si>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</si>
  <si>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</si>
  <si>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</si>
  <si>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</si>
  <si>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</si>
  <si>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</si>
  <si>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</si>
  <si>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</si>
  <si>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</si>
  <si>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</si>
  <si>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</si>
  <si>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</si>
  <si>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</si>
  <si>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</si>
  <si>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</si>
  <si>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郡山女子大学</t>
  </si>
  <si>
    <t>サンマリノ</t>
  </si>
  <si>
    <t>仙台大学</t>
  </si>
  <si>
    <t>モナコ</t>
  </si>
  <si>
    <t>青森大学</t>
  </si>
  <si>
    <t>リヒテンシュタイン</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</si>
  <si>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</si>
  <si>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</si>
  <si>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</si>
  <si>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</si>
  <si>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</si>
  <si>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</si>
  <si>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</si>
  <si>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</si>
  <si>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</si>
  <si>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</si>
  <si>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</si>
  <si>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</si>
  <si>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</si>
  <si>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</si>
  <si>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</si>
  <si>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</si>
  <si>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</si>
  <si>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</si>
  <si>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</si>
  <si>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</si>
  <si>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</si>
  <si>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</si>
  <si>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</si>
  <si>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</si>
  <si>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</si>
  <si>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</si>
  <si>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</si>
  <si>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</si>
  <si>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</si>
  <si>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</si>
  <si>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</si>
  <si>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</si>
  <si>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</si>
  <si>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</si>
  <si>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</si>
  <si>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</si>
  <si>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</si>
  <si>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</si>
  <si>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</si>
  <si>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</si>
  <si>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</si>
  <si>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</si>
  <si>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</si>
  <si>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</si>
  <si>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</si>
  <si>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</si>
  <si>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</si>
  <si>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</si>
  <si>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</si>
  <si>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</si>
  <si>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</si>
  <si>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</si>
  <si>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</si>
  <si>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</si>
  <si>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</si>
  <si>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</si>
  <si>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</si>
  <si>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</si>
  <si>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</si>
  <si>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</si>
  <si>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</si>
  <si>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</si>
  <si>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</si>
  <si>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</si>
  <si>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</si>
  <si>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</si>
  <si>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</si>
  <si>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</si>
  <si>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</si>
  <si>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</si>
  <si>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</si>
  <si>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</si>
  <si>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</si>
  <si>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</si>
  <si>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</si>
  <si>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</si>
  <si>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</si>
  <si>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</si>
  <si>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</si>
  <si>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</si>
  <si>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</si>
  <si>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</si>
  <si>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</si>
  <si>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</si>
  <si>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</si>
  <si>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</si>
  <si>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</si>
  <si>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</si>
  <si>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</si>
  <si>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</si>
  <si>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</si>
  <si>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</si>
  <si>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</si>
  <si>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</si>
  <si>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</si>
  <si>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</si>
  <si>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</si>
  <si>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</si>
  <si>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</si>
  <si>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</si>
  <si>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</si>
  <si>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</si>
  <si>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</si>
  <si>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</si>
  <si>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</si>
  <si>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</si>
  <si>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</si>
  <si>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</si>
  <si>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</si>
  <si>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</si>
  <si>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</si>
  <si>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</si>
  <si>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</si>
  <si>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</si>
  <si>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</si>
  <si>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</si>
  <si>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</si>
  <si>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</si>
  <si>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</si>
  <si>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</si>
  <si>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</si>
  <si>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</si>
  <si>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</si>
  <si>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</si>
  <si>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</si>
  <si>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</si>
  <si>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</si>
  <si>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</si>
  <si>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</si>
  <si>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</si>
  <si>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</si>
  <si>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</si>
  <si>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</si>
  <si>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</si>
  <si>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</si>
  <si>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</si>
  <si>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</si>
  <si>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</si>
  <si>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</si>
  <si>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</si>
  <si>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</si>
  <si>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</si>
  <si>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</si>
  <si>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</si>
  <si>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</si>
  <si>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</si>
  <si>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</si>
  <si>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</si>
  <si>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</si>
  <si>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</si>
  <si>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</si>
  <si>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</si>
  <si>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</si>
  <si>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</si>
  <si>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</si>
  <si>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</si>
  <si>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</si>
  <si>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</si>
  <si>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</si>
  <si>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</si>
  <si>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</si>
  <si>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</si>
  <si>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</si>
  <si>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</si>
  <si>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</si>
  <si>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</si>
  <si>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</si>
  <si>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</si>
  <si>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</si>
  <si>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</si>
  <si>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</si>
  <si>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</si>
  <si>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</si>
  <si>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</si>
  <si>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</si>
  <si>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</si>
  <si>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</si>
  <si>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</si>
  <si>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</si>
  <si>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</si>
  <si>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</si>
  <si>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</si>
  <si>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</si>
  <si>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</si>
  <si>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</si>
  <si>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</si>
  <si>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</si>
  <si>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</si>
  <si>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</si>
  <si>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</si>
  <si>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</si>
  <si>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</si>
  <si>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</si>
  <si>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</si>
  <si>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</si>
  <si>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</si>
  <si>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</si>
  <si>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</si>
  <si>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</si>
  <si>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</si>
  <si>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</si>
  <si>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</si>
  <si>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</si>
  <si>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</si>
  <si>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</si>
  <si>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</si>
  <si>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</si>
  <si>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</si>
  <si>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</si>
  <si>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</si>
  <si>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</si>
  <si>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</si>
  <si>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</si>
  <si>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</si>
  <si>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</si>
  <si>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</si>
  <si>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</si>
  <si>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</si>
  <si>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</si>
  <si>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</si>
  <si>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</si>
  <si>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</si>
  <si>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</si>
  <si>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</si>
  <si>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</si>
  <si>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</si>
  <si>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</si>
  <si>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</si>
  <si>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東京富士大学</t>
  </si>
  <si>
    <t>デジタルハリウッド大学</t>
  </si>
  <si>
    <t>白梅学園大学</t>
  </si>
  <si>
    <t>東京医療保健大学</t>
  </si>
  <si>
    <t>東京聖栄大学</t>
  </si>
  <si>
    <t>グロービス経営大学院大学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</si>
  <si>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</si>
  <si>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</si>
  <si>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</si>
  <si>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</si>
  <si>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</si>
  <si>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</si>
  <si>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</si>
  <si>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</si>
  <si>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</si>
  <si>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</si>
  <si>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</si>
  <si>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</si>
  <si>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</si>
  <si>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</si>
  <si>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</si>
  <si>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</si>
  <si>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</si>
  <si>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</si>
  <si>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</si>
  <si>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</si>
  <si>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</si>
  <si>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</si>
  <si>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</si>
  <si>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</si>
  <si>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</si>
  <si>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</si>
  <si>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</si>
  <si>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</si>
  <si>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</si>
  <si>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</si>
  <si>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</si>
  <si>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</si>
  <si>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</si>
  <si>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</si>
  <si>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</si>
  <si>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</si>
  <si>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</si>
  <si>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</si>
  <si>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</si>
  <si>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</si>
  <si>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</si>
  <si>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</si>
  <si>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</si>
  <si>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</si>
  <si>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</si>
  <si>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</si>
  <si>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</si>
  <si>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</si>
  <si>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</si>
  <si>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</si>
  <si>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</si>
  <si>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</si>
  <si>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</si>
  <si>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</si>
  <si>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</si>
  <si>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</si>
  <si>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</si>
  <si>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</si>
  <si>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</si>
  <si>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</si>
  <si>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</si>
  <si>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</si>
  <si>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</si>
  <si>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</si>
  <si>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</si>
  <si>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</si>
  <si>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</si>
  <si>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</si>
  <si>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</si>
  <si>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</si>
  <si>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</si>
  <si>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</si>
  <si>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</si>
  <si>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</si>
  <si>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</si>
  <si>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</si>
  <si>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</si>
  <si>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</si>
  <si>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</si>
  <si>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</si>
  <si>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</si>
  <si>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</si>
  <si>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</si>
  <si>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</si>
  <si>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</si>
  <si>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</si>
  <si>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</si>
  <si>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</si>
  <si>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</si>
  <si>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</si>
  <si>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</si>
  <si>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</si>
  <si>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</si>
  <si>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</si>
  <si>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</si>
  <si>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</si>
  <si>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</si>
  <si>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</si>
  <si>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</si>
  <si>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</si>
  <si>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</si>
  <si>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</si>
  <si>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</si>
  <si>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</si>
  <si>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</si>
  <si>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</si>
  <si>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</si>
  <si>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</si>
  <si>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</si>
  <si>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</si>
  <si>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</si>
  <si>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</si>
  <si>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</si>
  <si>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</si>
  <si>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</si>
  <si>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</si>
  <si>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</si>
  <si>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</si>
  <si>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</si>
  <si>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</si>
  <si>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</si>
  <si>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</si>
  <si>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</si>
  <si>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</si>
  <si>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</si>
  <si>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</si>
  <si>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</si>
  <si>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</si>
  <si>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</si>
  <si>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</si>
  <si>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</si>
  <si>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</si>
  <si>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</si>
  <si>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</si>
  <si>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</si>
  <si>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</si>
  <si>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</si>
  <si>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</si>
  <si>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</si>
  <si>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</si>
  <si>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</si>
  <si>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</si>
  <si>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</si>
  <si>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</si>
  <si>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</si>
  <si>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</si>
  <si>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</si>
  <si>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</si>
  <si>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</si>
  <si>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</si>
  <si>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</si>
  <si>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</si>
  <si>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</si>
  <si>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</si>
  <si>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</si>
  <si>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</si>
  <si>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</si>
  <si>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</si>
  <si>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</si>
  <si>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</si>
  <si>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</si>
  <si>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</si>
  <si>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</si>
  <si>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</si>
  <si>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</si>
  <si>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</si>
  <si>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</si>
  <si>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</si>
  <si>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</si>
  <si>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</si>
  <si>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</si>
  <si>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</si>
  <si>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</si>
  <si>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</si>
  <si>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</si>
  <si>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</si>
  <si>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</si>
  <si>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</si>
  <si>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</si>
  <si>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</si>
  <si>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</si>
  <si>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</si>
  <si>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</si>
  <si>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</si>
  <si>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</si>
  <si>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</si>
  <si>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</si>
  <si>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</si>
  <si>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</si>
  <si>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</si>
  <si>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</si>
  <si>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</si>
  <si>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</si>
  <si>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</si>
  <si>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</si>
  <si>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</si>
  <si>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</si>
  <si>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</si>
  <si>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</si>
  <si>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</si>
  <si>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</si>
  <si>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</si>
  <si>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</si>
  <si>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</si>
  <si>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</si>
  <si>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</si>
  <si>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</si>
  <si>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</si>
  <si>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</si>
  <si>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</si>
  <si>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</si>
  <si>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</si>
  <si>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</si>
  <si>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</si>
  <si>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</si>
  <si>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</si>
  <si>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</si>
  <si>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</si>
  <si>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</si>
  <si>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</si>
  <si>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</si>
  <si>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</si>
  <si>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</si>
  <si>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</si>
  <si>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</si>
  <si>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</si>
  <si>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</si>
  <si>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</si>
  <si>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</si>
  <si>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</si>
  <si>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</si>
  <si>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</si>
  <si>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</si>
  <si>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</si>
  <si>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</si>
  <si>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</si>
  <si>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</si>
  <si>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</si>
  <si>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</si>
  <si>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</si>
  <si>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</si>
  <si>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</si>
  <si>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</si>
  <si>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</si>
  <si>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</si>
  <si>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</si>
  <si>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</si>
  <si>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九州ルーテル学院大学</t>
  </si>
  <si>
    <t>九州情報大学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</si>
  <si>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</si>
  <si>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</si>
  <si>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</si>
  <si>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</si>
  <si>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</si>
  <si>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</si>
  <si>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</si>
  <si>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</si>
  <si>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</si>
  <si>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</si>
  <si>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</si>
  <si>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</si>
  <si>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</si>
  <si>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</si>
  <si>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</si>
  <si>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</si>
  <si>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</si>
  <si>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</si>
  <si>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</si>
  <si>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</si>
  <si>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</si>
  <si>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</si>
  <si>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</si>
  <si>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xx@xx.xx.xx</t>
    <phoneticPr fontId="1"/>
  </si>
  <si>
    <t>○○と××における△△</t>
    <phoneticPr fontId="1"/>
  </si>
  <si>
    <t>○○における考察</t>
    <rPh sb="6" eb="8">
      <t>コウサツ</t>
    </rPh>
    <phoneticPr fontId="1"/>
  </si>
  <si>
    <t>○○○○○…</t>
    <phoneticPr fontId="1"/>
  </si>
  <si>
    <t>なし</t>
    <phoneticPr fontId="1"/>
  </si>
  <si>
    <t>××大学留学</t>
    <rPh sb="2" eb="4">
      <t>ダイガク</t>
    </rPh>
    <rPh sb="4" eb="6">
      <t>リュウガク</t>
    </rPh>
    <phoneticPr fontId="1"/>
  </si>
  <si>
    <t>■■大学</t>
    <rPh sb="2" eb="4">
      <t>ダイガク</t>
    </rPh>
    <phoneticPr fontId="1"/>
  </si>
  <si>
    <t>に関する研究</t>
    <rPh sb="1" eb="2">
      <t>カン</t>
    </rPh>
    <rPh sb="4" eb="6">
      <t>ケンキュウ</t>
    </rPh>
    <phoneticPr fontId="1"/>
  </si>
  <si>
    <t>SATREPS枠</t>
    <rPh sb="7" eb="8">
      <t>ワク</t>
    </rPh>
    <phoneticPr fontId="3"/>
  </si>
  <si>
    <t>備考(SATREPS枠及びe-ASIA共同研究枠は課題名を入力）</t>
    <rPh sb="0" eb="2">
      <t>ビコウ</t>
    </rPh>
    <rPh sb="10" eb="11">
      <t>ワク</t>
    </rPh>
    <rPh sb="11" eb="12">
      <t>オヨ</t>
    </rPh>
    <rPh sb="19" eb="21">
      <t>キョウドウ</t>
    </rPh>
    <rPh sb="21" eb="23">
      <t>ケンキュウ</t>
    </rPh>
    <rPh sb="23" eb="24">
      <t>ワク</t>
    </rPh>
    <rPh sb="25" eb="27">
      <t>カダイ</t>
    </rPh>
    <rPh sb="27" eb="28">
      <t>メイ</t>
    </rPh>
    <rPh sb="29" eb="31">
      <t>ニュウリョク</t>
    </rPh>
    <phoneticPr fontId="3"/>
  </si>
  <si>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</si>
  <si>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</si>
  <si>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</si>
  <si>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</si>
  <si>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</si>
  <si>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</si>
  <si>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</si>
  <si>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</si>
  <si>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</si>
  <si>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</si>
  <si>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</si>
  <si>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</si>
  <si>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</si>
  <si>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r>
      <t xml:space="preserve">備　　考
</t>
    </r>
    <r>
      <rPr>
        <sz val="9"/>
        <rFont val="ＭＳ Ｐゴシック"/>
        <family val="3"/>
        <charset val="128"/>
      </rPr>
      <t>SATREPS枠及びe-ASIA共同研究枠は課題名を入力。</t>
    </r>
    <rPh sb="0" eb="1">
      <t>ソナエ</t>
    </rPh>
    <rPh sb="3" eb="4">
      <t>コウ</t>
    </rPh>
    <rPh sb="12" eb="13">
      <t>ワク</t>
    </rPh>
    <rPh sb="13" eb="14">
      <t>オヨ</t>
    </rPh>
    <rPh sb="21" eb="23">
      <t>キョウドウ</t>
    </rPh>
    <rPh sb="23" eb="25">
      <t>ケンキュウ</t>
    </rPh>
    <rPh sb="25" eb="26">
      <t>ワク</t>
    </rPh>
    <rPh sb="27" eb="29">
      <t>カダイ</t>
    </rPh>
    <rPh sb="29" eb="30">
      <t>メイ</t>
    </rPh>
    <rPh sb="31" eb="33">
      <t>ニュウリョク</t>
    </rPh>
    <phoneticPr fontId="3"/>
  </si>
  <si>
    <t>推薦者数合計</t>
    <rPh sb="0" eb="3">
      <t>スイセンシャ</t>
    </rPh>
    <rPh sb="3" eb="4">
      <t>スウ</t>
    </rPh>
    <rPh sb="4" eb="6">
      <t>ゴウケイ</t>
    </rPh>
    <phoneticPr fontId="1"/>
  </si>
  <si>
    <t>旅費負担（一般枠のみ）</t>
    <rPh sb="0" eb="2">
      <t>リョヒ</t>
    </rPh>
    <rPh sb="2" eb="4">
      <t>フタン</t>
    </rPh>
    <rPh sb="5" eb="7">
      <t>イッパン</t>
    </rPh>
    <rPh sb="7" eb="8">
      <t>ワク</t>
    </rPh>
    <phoneticPr fontId="3"/>
  </si>
  <si>
    <t>文科省負担</t>
    <rPh sb="0" eb="1">
      <t>モン</t>
    </rPh>
    <rPh sb="1" eb="2">
      <t>カ</t>
    </rPh>
    <rPh sb="2" eb="3">
      <t>ショウ</t>
    </rPh>
    <rPh sb="3" eb="5">
      <t>フタン</t>
    </rPh>
    <phoneticPr fontId="3"/>
  </si>
  <si>
    <t>大学負担</t>
    <rPh sb="0" eb="2">
      <t>ダイガク</t>
    </rPh>
    <rPh sb="2" eb="4">
      <t>フタン</t>
    </rPh>
    <phoneticPr fontId="3"/>
  </si>
  <si>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</si>
  <si>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</si>
  <si>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</si>
  <si>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</si>
  <si>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</si>
  <si>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</si>
  <si>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</si>
  <si>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</si>
  <si>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</si>
  <si>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</si>
  <si>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</si>
  <si>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</si>
  <si>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4"/>
  </si>
  <si>
    <t>109-1</t>
  </si>
  <si>
    <t>中国</t>
    <rPh sb="0" eb="2">
      <t>チュウゴク</t>
    </rPh>
    <phoneticPr fontId="24"/>
  </si>
  <si>
    <t>109-2</t>
  </si>
  <si>
    <t>中国（香港）</t>
    <rPh sb="0" eb="2">
      <t>チュウゴク</t>
    </rPh>
    <rPh sb="3" eb="5">
      <t>ホンコン</t>
    </rPh>
    <phoneticPr fontId="24"/>
  </si>
  <si>
    <t>109-3</t>
  </si>
  <si>
    <t>中国（マカオ）</t>
    <rPh sb="0" eb="2">
      <t>チュウゴク</t>
    </rPh>
    <phoneticPr fontId="24"/>
  </si>
  <si>
    <t>東ティモール</t>
    <rPh sb="0" eb="1">
      <t>ヒガシ</t>
    </rPh>
    <phoneticPr fontId="4"/>
  </si>
  <si>
    <t>190</t>
    <phoneticPr fontId="1"/>
  </si>
  <si>
    <t>その他（アジア地域）</t>
    <rPh sb="2" eb="3">
      <t>タ</t>
    </rPh>
    <rPh sb="7" eb="9">
      <t>チイキ</t>
    </rPh>
    <phoneticPr fontId="1"/>
  </si>
  <si>
    <t>201</t>
  </si>
  <si>
    <t>202</t>
  </si>
  <si>
    <t>203</t>
  </si>
  <si>
    <t>204</t>
  </si>
  <si>
    <t>205</t>
    <phoneticPr fontId="1"/>
  </si>
  <si>
    <t>206</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</si>
  <si>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</si>
  <si>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</si>
  <si>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</si>
  <si>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</si>
  <si>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</si>
  <si>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</si>
  <si>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</si>
  <si>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</si>
  <si>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</si>
  <si>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</si>
  <si>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</si>
  <si>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</si>
  <si>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</si>
  <si>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24"/>
  </si>
  <si>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</si>
  <si>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</si>
  <si>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</si>
  <si>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</si>
  <si>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</si>
  <si>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</si>
  <si>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</si>
  <si>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</si>
  <si>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</si>
  <si>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</si>
  <si>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</si>
  <si>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</si>
  <si>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</si>
  <si>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</si>
  <si>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</si>
  <si>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</si>
  <si>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</si>
  <si>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</si>
  <si>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</si>
  <si>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</si>
  <si>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</si>
  <si>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</si>
  <si>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</si>
  <si>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</si>
  <si>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</si>
  <si>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</si>
  <si>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</si>
  <si>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</si>
  <si>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</si>
  <si>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</si>
  <si>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</si>
  <si>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</si>
  <si>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</si>
  <si>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</si>
  <si>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</si>
  <si>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</si>
  <si>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</si>
  <si>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</si>
  <si>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</si>
  <si>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</si>
  <si>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</si>
  <si>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</si>
  <si>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</si>
  <si>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</si>
  <si>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</si>
  <si>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</si>
  <si>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</si>
  <si>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</si>
  <si>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</si>
  <si>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</si>
  <si>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</si>
  <si>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</si>
  <si>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</si>
  <si>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4"/>
  </si>
  <si>
    <t>512</t>
  </si>
  <si>
    <t>513</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</si>
  <si>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</si>
  <si>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</si>
  <si>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</si>
  <si>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</si>
  <si>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</si>
  <si>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</si>
  <si>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</si>
  <si>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</si>
  <si>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</si>
  <si>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</si>
  <si>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</si>
  <si>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</si>
  <si>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</si>
  <si>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</si>
  <si>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</si>
  <si>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</si>
  <si>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</si>
  <si>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</si>
  <si>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</si>
  <si>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</si>
  <si>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</si>
  <si>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</si>
  <si>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</si>
  <si>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</si>
  <si>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</si>
  <si>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</si>
  <si>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</si>
  <si>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</si>
  <si>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</si>
  <si>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</si>
  <si>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</si>
  <si>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</si>
  <si>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</si>
  <si>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</si>
  <si>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</si>
  <si>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</si>
  <si>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</si>
  <si>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4"/>
  </si>
  <si>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</si>
  <si>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</si>
  <si>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</si>
  <si>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</si>
  <si>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</si>
  <si>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</si>
  <si>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</si>
  <si>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</si>
  <si>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</si>
  <si>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</si>
  <si>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</si>
  <si>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</si>
  <si>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</si>
  <si>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</si>
  <si>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</si>
  <si>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</si>
  <si>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</si>
  <si>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</si>
  <si>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</si>
  <si>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</si>
  <si>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</si>
  <si>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</si>
  <si>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</si>
  <si>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</si>
  <si>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</si>
  <si>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</si>
  <si>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</si>
  <si>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</si>
  <si>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</si>
  <si>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</si>
  <si>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</si>
  <si>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</si>
  <si>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</si>
  <si>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</si>
  <si>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</si>
  <si>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</si>
  <si>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</si>
  <si>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</si>
  <si>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</si>
  <si>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</si>
  <si>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</si>
  <si>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</si>
  <si>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</si>
  <si>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</si>
  <si>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</si>
  <si>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</si>
  <si>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</si>
  <si>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</si>
  <si>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</si>
  <si>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</si>
  <si>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</si>
  <si>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</si>
  <si>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</si>
  <si>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</si>
  <si>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</si>
  <si>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</si>
  <si>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</si>
  <si>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</si>
  <si>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</si>
  <si>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</si>
  <si>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</si>
  <si>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</si>
  <si>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</si>
  <si>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</si>
  <si>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</si>
  <si>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4"/>
  </si>
  <si>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</si>
  <si>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</si>
  <si>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</si>
  <si>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</si>
  <si>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</si>
  <si>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</si>
  <si>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</si>
  <si>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</si>
  <si>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</si>
  <si>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</si>
  <si>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</si>
  <si>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</si>
  <si>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</si>
  <si>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</si>
  <si>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</si>
  <si>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年（下2桁）</t>
    <rPh sb="0" eb="1">
      <t>ネン</t>
    </rPh>
    <rPh sb="2" eb="3">
      <t>シモ</t>
    </rPh>
    <rPh sb="4" eb="5">
      <t>ケタ</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</si>
  <si>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</si>
  <si>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</si>
  <si>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</si>
  <si>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</si>
  <si>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</si>
  <si>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</si>
  <si>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</si>
  <si>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JLPT
レベル</t>
    <phoneticPr fontId="1"/>
  </si>
  <si>
    <t>N1</t>
    <phoneticPr fontId="1"/>
  </si>
  <si>
    <t>N2</t>
  </si>
  <si>
    <t>N3</t>
  </si>
  <si>
    <t>N4</t>
  </si>
  <si>
    <t>N5</t>
  </si>
  <si>
    <t>プログラム名</t>
    <rPh sb="5" eb="6">
      <t>メイ</t>
    </rPh>
    <phoneticPr fontId="3"/>
  </si>
  <si>
    <t>有無</t>
    <rPh sb="0" eb="2">
      <t>ウム</t>
    </rPh>
    <phoneticPr fontId="3"/>
  </si>
  <si>
    <t>推薦
順位</t>
    <phoneticPr fontId="3"/>
  </si>
  <si>
    <t>国籍</t>
    <phoneticPr fontId="1"/>
  </si>
  <si>
    <t>M</t>
    <phoneticPr fontId="3"/>
  </si>
  <si>
    <t>F</t>
    <phoneticPr fontId="3"/>
  </si>
  <si>
    <t>推薦
区分
(①,②,③)</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</si>
  <si>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</si>
  <si>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</si>
  <si>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</si>
  <si>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5"/>
  </si>
  <si>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</si>
  <si>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</si>
  <si>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</si>
  <si>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</si>
  <si>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</si>
  <si>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</si>
  <si>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</si>
  <si>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</si>
  <si>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</si>
  <si>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</si>
  <si>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</si>
  <si>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大学名</t>
    <rPh sb="0" eb="2">
      <t>ダイガク</t>
    </rPh>
    <rPh sb="2" eb="3">
      <t>メイ</t>
    </rPh>
    <phoneticPr fontId="1"/>
  </si>
  <si>
    <t>学部・研究科名</t>
    <rPh sb="0" eb="1">
      <t>ガク</t>
    </rPh>
    <rPh sb="1" eb="2">
      <t>ブ</t>
    </rPh>
    <rPh sb="3" eb="5">
      <t>ケンキュウ</t>
    </rPh>
    <rPh sb="5" eb="6">
      <t>カ</t>
    </rPh>
    <rPh sb="6" eb="7">
      <t>メイ</t>
    </rPh>
    <phoneticPr fontId="1"/>
  </si>
  <si>
    <t>課程</t>
    <rPh sb="0" eb="2">
      <t>カテイ</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</si>
  <si>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</si>
  <si>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</si>
  <si>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</si>
  <si>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</si>
  <si>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</si>
  <si>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</si>
  <si>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</si>
  <si>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有無</t>
    <rPh sb="0" eb="2">
      <t>ウム</t>
    </rPh>
    <phoneticPr fontId="1"/>
  </si>
  <si>
    <t>学校名</t>
    <rPh sb="0" eb="2">
      <t>ガッコウ</t>
    </rPh>
    <rPh sb="2" eb="3">
      <t>メイ</t>
    </rPh>
    <phoneticPr fontId="1"/>
  </si>
  <si>
    <t>プログラム名</t>
    <rPh sb="5" eb="6">
      <t>メイ</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</si>
  <si>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</si>
  <si>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</si>
  <si>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</si>
  <si>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</si>
  <si>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</si>
  <si>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</si>
  <si>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</si>
  <si>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</si>
  <si>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</si>
  <si>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</si>
  <si>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</si>
  <si>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</si>
  <si>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</si>
  <si>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</si>
  <si>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</si>
  <si>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</si>
  <si>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</si>
  <si>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</si>
  <si>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</si>
  <si>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</si>
  <si>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</si>
  <si>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</si>
  <si>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</si>
  <si>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</si>
  <si>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</si>
  <si>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</si>
  <si>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</si>
  <si>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</si>
  <si>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</si>
  <si>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</si>
  <si>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</si>
  <si>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</si>
  <si>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</si>
  <si>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</si>
  <si>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</si>
  <si>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</si>
  <si>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</si>
  <si>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</si>
  <si>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</si>
  <si>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</si>
  <si>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</si>
  <si>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</si>
  <si>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</si>
  <si>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</si>
  <si>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</si>
  <si>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</si>
  <si>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</si>
  <si>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</si>
  <si>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</si>
  <si>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</si>
  <si>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</si>
  <si>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</si>
  <si>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</si>
  <si>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</si>
  <si>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</si>
  <si>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</si>
  <si>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</si>
  <si>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</si>
  <si>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</si>
  <si>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</si>
  <si>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</si>
  <si>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</si>
  <si>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</si>
  <si>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</si>
  <si>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</si>
  <si>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</si>
  <si>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</si>
  <si>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</si>
  <si>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</si>
  <si>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</si>
  <si>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</si>
  <si>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</si>
  <si>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</si>
  <si>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</si>
  <si>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</si>
  <si>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</si>
  <si>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</si>
  <si>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</si>
  <si>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</si>
  <si>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</si>
  <si>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</si>
  <si>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</si>
  <si>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</si>
  <si>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</si>
  <si>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</si>
  <si>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</si>
  <si>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</si>
  <si>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</si>
  <si>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</si>
  <si>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</si>
  <si>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</si>
  <si>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</si>
  <si>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</si>
  <si>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</si>
  <si>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</si>
  <si>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</si>
  <si>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</si>
  <si>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</si>
  <si>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</si>
  <si>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</si>
  <si>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</si>
  <si>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</si>
  <si>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</si>
  <si>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</si>
  <si>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</si>
  <si>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</si>
  <si>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</si>
  <si>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</si>
  <si>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</si>
  <si>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</si>
  <si>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</si>
  <si>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</si>
  <si>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</si>
  <si>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</si>
  <si>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</si>
  <si>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</si>
  <si>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</si>
  <si>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</si>
  <si>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</si>
  <si>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</si>
  <si>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</si>
  <si>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</si>
  <si>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</si>
  <si>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</si>
  <si>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</si>
  <si>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</si>
  <si>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</si>
  <si>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</si>
  <si>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</si>
  <si>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</si>
  <si>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</si>
  <si>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</si>
  <si>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</si>
  <si>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</si>
  <si>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</si>
  <si>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</si>
  <si>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</si>
  <si>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</si>
  <si>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</si>
  <si>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</si>
  <si>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</si>
  <si>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</si>
  <si>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</si>
  <si>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</si>
  <si>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</si>
  <si>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</si>
  <si>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</si>
  <si>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</si>
  <si>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</si>
  <si>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</si>
  <si>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</si>
  <si>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</si>
  <si>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</si>
  <si>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</si>
  <si>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</si>
  <si>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</si>
  <si>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</si>
  <si>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</si>
  <si>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</si>
  <si>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</si>
  <si>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</si>
  <si>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</si>
  <si>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</si>
  <si>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</si>
  <si>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</si>
  <si>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</si>
  <si>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</si>
  <si>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</si>
  <si>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</si>
  <si>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</si>
  <si>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</si>
  <si>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</si>
  <si>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</si>
  <si>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</si>
  <si>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</si>
  <si>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</si>
  <si>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</si>
  <si>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</si>
  <si>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</si>
  <si>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</si>
  <si>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</si>
  <si>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</si>
  <si>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</si>
  <si>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</si>
  <si>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</si>
  <si>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</si>
  <si>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</si>
  <si>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</si>
  <si>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</si>
  <si>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</si>
  <si>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</si>
  <si>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</si>
  <si>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</si>
  <si>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</si>
  <si>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301010</t>
  </si>
  <si>
    <t>301012</t>
  </si>
  <si>
    <t>301014</t>
  </si>
  <si>
    <t>星槎道都大学</t>
  </si>
  <si>
    <t>301015</t>
  </si>
  <si>
    <t>301016</t>
  </si>
  <si>
    <t>301017</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</si>
  <si>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</si>
  <si>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</si>
  <si>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</si>
  <si>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</si>
  <si>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</si>
  <si>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</si>
  <si>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</si>
  <si>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</si>
  <si>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</si>
  <si>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</si>
  <si>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</si>
  <si>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</si>
  <si>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</si>
  <si>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</si>
  <si>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</si>
  <si>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</si>
  <si>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</si>
  <si>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</si>
  <si>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</si>
  <si>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</si>
  <si>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</si>
  <si>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</si>
  <si>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</si>
  <si>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</si>
  <si>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</si>
  <si>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</si>
  <si>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</si>
  <si>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</si>
  <si>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</si>
  <si>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</si>
  <si>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</si>
  <si>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</si>
  <si>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</si>
  <si>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</si>
  <si>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</si>
  <si>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</si>
  <si>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</si>
  <si>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</si>
  <si>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</si>
  <si>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</si>
  <si>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</si>
  <si>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</si>
  <si>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</si>
  <si>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</si>
  <si>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</si>
  <si>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</si>
  <si>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</si>
  <si>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</si>
  <si>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</si>
  <si>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</si>
  <si>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</si>
  <si>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</si>
  <si>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</si>
  <si>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</si>
  <si>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</si>
  <si>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</si>
  <si>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</si>
  <si>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</si>
  <si>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</si>
  <si>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</si>
  <si>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</si>
  <si>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</si>
  <si>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</si>
  <si>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</si>
  <si>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</si>
  <si>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</si>
  <si>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</si>
  <si>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</si>
  <si>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</si>
  <si>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</si>
  <si>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</si>
  <si>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</si>
  <si>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</si>
  <si>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</si>
  <si>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</si>
  <si>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</si>
  <si>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</si>
  <si>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</si>
  <si>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</si>
  <si>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</si>
  <si>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</si>
  <si>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</si>
  <si>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</si>
  <si>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</si>
  <si>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</si>
  <si>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</si>
  <si>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</si>
  <si>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</si>
  <si>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</si>
  <si>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</si>
  <si>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</si>
  <si>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</si>
  <si>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</si>
  <si>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</si>
  <si>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</si>
  <si>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</si>
  <si>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</si>
  <si>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</si>
  <si>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</si>
  <si>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</si>
  <si>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</si>
  <si>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</si>
  <si>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</si>
  <si>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</si>
  <si>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</si>
  <si>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</si>
  <si>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</si>
  <si>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</si>
  <si>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</si>
  <si>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</si>
  <si>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</si>
  <si>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</si>
  <si>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</si>
  <si>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</si>
  <si>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</si>
  <si>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</si>
  <si>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</si>
  <si>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</si>
  <si>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</si>
  <si>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</si>
  <si>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</si>
  <si>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</si>
  <si>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</si>
  <si>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</si>
  <si>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</si>
  <si>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</si>
  <si>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</si>
  <si>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</si>
  <si>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</si>
  <si>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</si>
  <si>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</si>
  <si>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</si>
  <si>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</si>
  <si>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</si>
  <si>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</si>
  <si>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</si>
  <si>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</si>
  <si>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</si>
  <si>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</si>
  <si>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</si>
  <si>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</si>
  <si>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</si>
  <si>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</si>
  <si>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</si>
  <si>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</si>
  <si>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</si>
  <si>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</si>
  <si>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</si>
  <si>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</si>
  <si>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303103</t>
  </si>
  <si>
    <t>303104</t>
  </si>
  <si>
    <t>303105</t>
  </si>
  <si>
    <t>303106</t>
  </si>
  <si>
    <t>303108</t>
  </si>
  <si>
    <t>303109</t>
  </si>
  <si>
    <t>303110</t>
  </si>
  <si>
    <t>303113</t>
  </si>
  <si>
    <t>303114</t>
  </si>
  <si>
    <t>303116</t>
  </si>
  <si>
    <t>了徳寺大学</t>
  </si>
  <si>
    <t>303117</t>
  </si>
  <si>
    <t>303118</t>
  </si>
  <si>
    <t>303119</t>
  </si>
  <si>
    <t>303120</t>
  </si>
  <si>
    <t>新潟リハビリテーション大学</t>
  </si>
  <si>
    <t>303121</t>
  </si>
  <si>
    <t>303122</t>
  </si>
  <si>
    <t>303123</t>
  </si>
  <si>
    <t>303124</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</si>
  <si>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</si>
  <si>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</si>
  <si>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</si>
  <si>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</si>
  <si>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</si>
  <si>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</si>
  <si>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</si>
  <si>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</si>
  <si>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</si>
  <si>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</si>
  <si>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</si>
  <si>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</si>
  <si>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</si>
  <si>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</si>
  <si>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</si>
  <si>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</si>
  <si>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</si>
  <si>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</si>
  <si>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</si>
  <si>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</si>
  <si>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</si>
  <si>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</si>
  <si>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</si>
  <si>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</si>
  <si>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</si>
  <si>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</si>
  <si>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</si>
  <si>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</si>
  <si>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</si>
  <si>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</si>
  <si>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</si>
  <si>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</si>
  <si>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</si>
  <si>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</si>
  <si>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</si>
  <si>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</si>
  <si>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</si>
  <si>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</si>
  <si>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</si>
  <si>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</si>
  <si>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</si>
  <si>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</si>
  <si>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</si>
  <si>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</si>
  <si>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</si>
  <si>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</si>
  <si>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</si>
  <si>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</si>
  <si>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</si>
  <si>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</si>
  <si>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</si>
  <si>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</si>
  <si>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</si>
  <si>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</si>
  <si>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</si>
  <si>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</si>
  <si>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</si>
  <si>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</si>
  <si>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</si>
  <si>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</si>
  <si>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</si>
  <si>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</si>
  <si>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</si>
  <si>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</si>
  <si>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</si>
  <si>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</si>
  <si>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</si>
  <si>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</si>
  <si>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</si>
  <si>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</si>
  <si>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</si>
  <si>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</si>
  <si>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</si>
  <si>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</si>
  <si>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</si>
  <si>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</si>
  <si>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</si>
  <si>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</si>
  <si>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</si>
  <si>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</si>
  <si>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</si>
  <si>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</si>
  <si>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</si>
  <si>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</si>
  <si>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</si>
  <si>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</si>
  <si>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</si>
  <si>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</si>
  <si>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</si>
  <si>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</si>
  <si>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</si>
  <si>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</si>
  <si>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</si>
  <si>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</si>
  <si>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</si>
  <si>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</si>
  <si>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</si>
  <si>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</si>
  <si>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</si>
  <si>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</si>
  <si>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</si>
  <si>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</si>
  <si>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</si>
  <si>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</si>
  <si>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</si>
  <si>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</si>
  <si>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304100</t>
  </si>
  <si>
    <t>304101</t>
  </si>
  <si>
    <t>304102</t>
  </si>
  <si>
    <t>304103</t>
  </si>
  <si>
    <t>304104</t>
  </si>
  <si>
    <t>304105</t>
  </si>
  <si>
    <t>304106</t>
  </si>
  <si>
    <t>304107</t>
  </si>
  <si>
    <t>304108</t>
  </si>
  <si>
    <t>東京純心大学</t>
  </si>
  <si>
    <t>304109</t>
  </si>
  <si>
    <t>304110</t>
  </si>
  <si>
    <t>304112</t>
  </si>
  <si>
    <t>304114</t>
  </si>
  <si>
    <t>ＬＥＣ東京リーガルマインド大学院大学</t>
  </si>
  <si>
    <t>304115</t>
  </si>
  <si>
    <t>304116</t>
  </si>
  <si>
    <t>304117</t>
  </si>
  <si>
    <t>304118</t>
  </si>
  <si>
    <t>304121</t>
  </si>
  <si>
    <t>304123</t>
  </si>
  <si>
    <t>304124</t>
  </si>
  <si>
    <t>304125</t>
  </si>
  <si>
    <t>304127</t>
  </si>
  <si>
    <t>304128</t>
  </si>
  <si>
    <t>304129</t>
  </si>
  <si>
    <t>304130</t>
  </si>
  <si>
    <t>304131</t>
  </si>
  <si>
    <t>東京医療学院大学</t>
  </si>
  <si>
    <t>304132</t>
  </si>
  <si>
    <t>事業構想大学院大学</t>
  </si>
  <si>
    <t>304133</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</si>
  <si>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</si>
  <si>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</si>
  <si>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</si>
  <si>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</si>
  <si>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</si>
  <si>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</si>
  <si>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</si>
  <si>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</si>
  <si>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</si>
  <si>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</si>
  <si>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</si>
  <si>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</si>
  <si>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</si>
  <si>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</si>
  <si>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</si>
  <si>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</si>
  <si>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</si>
  <si>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</si>
  <si>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</si>
  <si>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</si>
  <si>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</si>
  <si>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</si>
  <si>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</si>
  <si>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</si>
  <si>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</si>
  <si>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</si>
  <si>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</si>
  <si>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</si>
  <si>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</si>
  <si>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</si>
  <si>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</si>
  <si>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</si>
  <si>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</si>
  <si>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</si>
  <si>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</si>
  <si>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</si>
  <si>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</si>
  <si>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</si>
  <si>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</si>
  <si>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</si>
  <si>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</si>
  <si>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</si>
  <si>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</si>
  <si>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</si>
  <si>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</si>
  <si>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</si>
  <si>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</si>
  <si>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</si>
  <si>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</si>
  <si>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</si>
  <si>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</si>
  <si>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</si>
  <si>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</si>
  <si>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</si>
  <si>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</si>
  <si>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</si>
  <si>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</si>
  <si>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</si>
  <si>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</si>
  <si>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</si>
  <si>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</si>
  <si>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</si>
  <si>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</si>
  <si>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</si>
  <si>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</si>
  <si>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</si>
  <si>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</si>
  <si>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</si>
  <si>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</si>
  <si>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</si>
  <si>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</si>
  <si>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</si>
  <si>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</si>
  <si>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</si>
  <si>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</si>
  <si>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</si>
  <si>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</si>
  <si>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</si>
  <si>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</si>
  <si>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</si>
  <si>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</si>
  <si>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</si>
  <si>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</si>
  <si>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</si>
  <si>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</si>
  <si>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</si>
  <si>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</si>
  <si>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</si>
  <si>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</si>
  <si>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</si>
  <si>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</si>
  <si>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</si>
  <si>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</si>
  <si>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</si>
  <si>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306014</t>
  </si>
  <si>
    <t>306015</t>
  </si>
  <si>
    <t>306016</t>
  </si>
  <si>
    <t>306017</t>
  </si>
  <si>
    <t>306018</t>
  </si>
  <si>
    <t>306019</t>
  </si>
  <si>
    <t>306020</t>
  </si>
  <si>
    <t>306021</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</si>
  <si>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</si>
  <si>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</si>
  <si>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</si>
  <si>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</si>
  <si>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</si>
  <si>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</si>
  <si>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</si>
  <si>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</si>
  <si>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</si>
  <si>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</si>
  <si>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</si>
  <si>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</si>
  <si>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</si>
  <si>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</si>
  <si>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</si>
  <si>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</si>
  <si>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</si>
  <si>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</si>
  <si>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</si>
  <si>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</si>
  <si>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</si>
  <si>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</si>
  <si>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</si>
  <si>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</si>
  <si>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</si>
  <si>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</si>
  <si>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</si>
  <si>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</si>
  <si>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</si>
  <si>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</si>
  <si>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</si>
  <si>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</si>
  <si>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</si>
  <si>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</si>
  <si>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</si>
  <si>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</si>
  <si>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</si>
  <si>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</si>
  <si>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</si>
  <si>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</si>
  <si>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</si>
  <si>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</si>
  <si>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</si>
  <si>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</si>
  <si>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</si>
  <si>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</si>
  <si>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</si>
  <si>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</si>
  <si>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</si>
  <si>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</si>
  <si>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</si>
  <si>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</si>
  <si>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</si>
  <si>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</si>
  <si>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</si>
  <si>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</si>
  <si>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</si>
  <si>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</si>
  <si>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</si>
  <si>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</si>
  <si>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</si>
  <si>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</si>
  <si>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306087</t>
  </si>
  <si>
    <t>306089</t>
  </si>
  <si>
    <t>306090</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</si>
  <si>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</si>
  <si>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</si>
  <si>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</si>
  <si>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</si>
  <si>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</si>
  <si>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</si>
  <si>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</si>
  <si>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</si>
  <si>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</si>
  <si>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</si>
  <si>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</si>
  <si>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</si>
  <si>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</si>
  <si>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</si>
  <si>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</si>
  <si>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</si>
  <si>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</si>
  <si>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</si>
  <si>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</si>
  <si>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306110</t>
  </si>
  <si>
    <t>306111</t>
  </si>
  <si>
    <t>306113</t>
  </si>
  <si>
    <t>306114</t>
  </si>
  <si>
    <t>306117</t>
  </si>
  <si>
    <t>姫路大学</t>
  </si>
  <si>
    <t>306118</t>
  </si>
  <si>
    <t>306119</t>
  </si>
  <si>
    <t>306120</t>
  </si>
  <si>
    <t>306121</t>
  </si>
  <si>
    <t>京都華頂大学</t>
  </si>
  <si>
    <t>306122</t>
  </si>
  <si>
    <t>大阪物療大学</t>
  </si>
  <si>
    <t>306123</t>
  </si>
  <si>
    <t>宝塚医療大学</t>
  </si>
  <si>
    <t>306124</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</si>
  <si>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</si>
  <si>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</si>
  <si>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</si>
  <si>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</si>
  <si>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</si>
  <si>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</si>
  <si>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</si>
  <si>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</si>
  <si>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</si>
  <si>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</si>
  <si>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</si>
  <si>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</si>
  <si>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</si>
  <si>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</si>
  <si>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</si>
  <si>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</si>
  <si>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</si>
  <si>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</si>
  <si>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</si>
  <si>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</si>
  <si>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</si>
  <si>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</si>
  <si>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</si>
  <si>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</si>
  <si>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</si>
  <si>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</si>
  <si>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</si>
  <si>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</si>
  <si>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</si>
  <si>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</si>
  <si>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</si>
  <si>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</si>
  <si>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</si>
  <si>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</si>
  <si>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</si>
  <si>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</si>
  <si>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</si>
  <si>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</si>
  <si>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</si>
  <si>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</si>
  <si>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</si>
  <si>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</si>
  <si>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</si>
  <si>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</si>
  <si>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</si>
  <si>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</si>
  <si>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</si>
  <si>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</si>
  <si>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</si>
  <si>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</si>
  <si>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</si>
  <si>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</si>
  <si>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</si>
  <si>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</si>
  <si>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</si>
  <si>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</si>
  <si>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</si>
  <si>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</si>
  <si>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</si>
  <si>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</si>
  <si>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</si>
  <si>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</si>
  <si>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</si>
  <si>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</si>
  <si>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</si>
  <si>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</si>
  <si>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</si>
  <si>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</si>
  <si>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</si>
  <si>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</si>
  <si>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</si>
  <si>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</si>
  <si>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</si>
  <si>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</si>
  <si>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</si>
  <si>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</si>
  <si>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</si>
  <si>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</si>
  <si>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</si>
  <si>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</si>
  <si>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</si>
  <si>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</si>
  <si>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</si>
  <si>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</si>
  <si>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</si>
  <si>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</si>
  <si>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</si>
  <si>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</si>
  <si>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</si>
  <si>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</si>
  <si>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</si>
  <si>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</si>
  <si>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309043</t>
  </si>
  <si>
    <t>309044</t>
  </si>
  <si>
    <t>309045</t>
  </si>
  <si>
    <t>309046</t>
  </si>
  <si>
    <t>309047</t>
  </si>
  <si>
    <t>309048</t>
  </si>
  <si>
    <t>309049</t>
  </si>
  <si>
    <t>309050</t>
  </si>
  <si>
    <t>309052</t>
  </si>
  <si>
    <t>309053</t>
  </si>
  <si>
    <t>309054</t>
  </si>
  <si>
    <t>309055</t>
  </si>
  <si>
    <t>309056</t>
  </si>
  <si>
    <t>309057</t>
  </si>
  <si>
    <t>309058</t>
  </si>
  <si>
    <t>純真学園大学</t>
  </si>
  <si>
    <t>309060</t>
  </si>
  <si>
    <t>沖縄科学技術大学院大学</t>
  </si>
  <si>
    <t>309061</t>
  </si>
  <si>
    <t>福岡看護大学</t>
  </si>
  <si>
    <t>学校番号</t>
    <rPh sb="0" eb="2">
      <t>ガッコウ</t>
    </rPh>
    <phoneticPr fontId="1"/>
  </si>
  <si>
    <t>渡日前住所</t>
    <rPh sb="0" eb="2">
      <t>トニチ</t>
    </rPh>
    <rPh sb="2" eb="3">
      <t>マエ</t>
    </rPh>
    <rPh sb="3" eb="5">
      <t>ジュウショ</t>
    </rPh>
    <phoneticPr fontId="1"/>
  </si>
  <si>
    <t>（有の場合は、その期間、在籍学校名、プログラム名、3年間の教育研究経歴の有無を入力）</t>
    <rPh sb="23" eb="24">
      <t>メイ</t>
    </rPh>
    <rPh sb="26" eb="28">
      <t>ネンカン</t>
    </rPh>
    <rPh sb="29" eb="31">
      <t>キョウイク</t>
    </rPh>
    <rPh sb="31" eb="33">
      <t>ケンキュウ</t>
    </rPh>
    <rPh sb="33" eb="35">
      <t>ケイレキ</t>
    </rPh>
    <rPh sb="36" eb="38">
      <t>ウム</t>
    </rPh>
    <rPh sb="39" eb="41">
      <t>ニュウリョク</t>
    </rPh>
    <phoneticPr fontId="1"/>
  </si>
  <si>
    <t>学校名</t>
    <rPh sb="0" eb="2">
      <t>ガッコウ</t>
    </rPh>
    <phoneticPr fontId="1"/>
  </si>
  <si>
    <t>M</t>
  </si>
  <si>
    <t>000-000-0000</t>
    <phoneticPr fontId="1"/>
  </si>
  <si>
    <t>文科　太郎</t>
    <rPh sb="0" eb="1">
      <t>モン</t>
    </rPh>
    <rPh sb="1" eb="2">
      <t>カ</t>
    </rPh>
    <rPh sb="3" eb="5">
      <t>タロウ</t>
    </rPh>
    <phoneticPr fontId="1"/>
  </si>
  <si>
    <t>―</t>
    <phoneticPr fontId="1"/>
  </si>
  <si>
    <t>―</t>
    <phoneticPr fontId="1"/>
  </si>
  <si>
    <t>―</t>
    <phoneticPr fontId="1"/>
  </si>
  <si>
    <t>―</t>
  </si>
  <si>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</si>
  <si>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</si>
  <si>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</si>
  <si>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</si>
  <si>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査証申請予定の
国籍国在外公館</t>
    <rPh sb="4" eb="6">
      <t>ヨテイ</t>
    </rPh>
    <rPh sb="8" eb="10">
      <t>コクセキ</t>
    </rPh>
    <rPh sb="10" eb="11">
      <t>コク</t>
    </rPh>
    <rPh sb="11" eb="13">
      <t>ザイガイ</t>
    </rPh>
    <rPh sb="13" eb="15">
      <t>コウカン</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</si>
  <si>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</si>
  <si>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</si>
  <si>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</si>
  <si>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</si>
  <si>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</si>
  <si>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</si>
  <si>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</si>
  <si>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</si>
  <si>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</si>
  <si>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</si>
  <si>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</si>
  <si>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</si>
  <si>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</si>
  <si>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</si>
  <si>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</si>
  <si>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</si>
  <si>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</si>
  <si>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</si>
  <si>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</si>
  <si>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</si>
  <si>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</si>
  <si>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</si>
  <si>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</si>
  <si>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</si>
  <si>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</si>
  <si>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</si>
  <si>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</si>
  <si>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</si>
  <si>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</si>
  <si>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</si>
  <si>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</si>
  <si>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</si>
  <si>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</si>
  <si>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</si>
  <si>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</si>
  <si>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</si>
  <si>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</si>
  <si>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</si>
  <si>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</si>
  <si>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</si>
  <si>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</si>
  <si>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</si>
  <si>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</si>
  <si>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</si>
  <si>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</si>
  <si>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</si>
  <si>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</si>
  <si>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</si>
  <si>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</si>
  <si>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</si>
  <si>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</si>
  <si>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</si>
  <si>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</si>
  <si>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</si>
  <si>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</si>
  <si>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</si>
  <si>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</si>
  <si>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</si>
  <si>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</si>
  <si>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</si>
  <si>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</si>
  <si>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</si>
  <si>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</si>
  <si>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</si>
  <si>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</si>
  <si>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</si>
  <si>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</si>
  <si>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</si>
  <si>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</si>
  <si>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</si>
  <si>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</si>
  <si>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</si>
  <si>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</si>
  <si>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</si>
  <si>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</si>
  <si>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</si>
  <si>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</si>
  <si>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</si>
  <si>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</si>
  <si>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</si>
  <si>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</si>
  <si>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</si>
  <si>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</si>
  <si>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</si>
  <si>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</si>
  <si>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</si>
  <si>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</si>
  <si>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</si>
  <si>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</si>
  <si>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</si>
  <si>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</si>
  <si>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</si>
  <si>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</si>
  <si>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</si>
  <si>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</si>
  <si>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</si>
  <si>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</si>
  <si>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</si>
  <si>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</si>
  <si>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</si>
  <si>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</si>
  <si>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</si>
  <si>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</si>
  <si>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</si>
  <si>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</si>
  <si>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</si>
  <si>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</si>
  <si>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</si>
  <si>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</si>
  <si>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</si>
  <si>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</si>
  <si>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</si>
  <si>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</si>
  <si>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</si>
  <si>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</si>
  <si>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</si>
  <si>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</si>
  <si>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</si>
  <si>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</si>
  <si>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</si>
  <si>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</si>
  <si>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</si>
  <si>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</si>
  <si>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</si>
  <si>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</si>
  <si>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</si>
  <si>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</si>
  <si>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</si>
  <si>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</si>
  <si>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</si>
  <si>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</si>
  <si>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</si>
  <si>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</si>
  <si>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</si>
  <si>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</si>
  <si>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</si>
  <si>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</si>
  <si>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</si>
  <si>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</si>
  <si>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</si>
  <si>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</si>
  <si>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</si>
  <si>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</si>
  <si>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</si>
  <si>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</si>
  <si>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</si>
  <si>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</si>
  <si>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</si>
  <si>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</si>
  <si>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</si>
  <si>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</si>
  <si>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</si>
  <si>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</si>
  <si>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</si>
  <si>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</si>
  <si>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</si>
  <si>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</si>
  <si>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</si>
  <si>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</si>
  <si>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</si>
  <si>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</si>
  <si>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</si>
  <si>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</si>
  <si>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</si>
  <si>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</si>
  <si>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</si>
  <si>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</si>
  <si>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</si>
  <si>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</si>
  <si>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</si>
  <si>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</si>
  <si>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</si>
  <si>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</si>
  <si>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</si>
  <si>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</si>
  <si>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</si>
  <si>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</si>
  <si>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</si>
  <si>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</si>
  <si>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</si>
  <si>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</si>
  <si>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</si>
  <si>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</si>
  <si>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</si>
  <si>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</si>
  <si>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</si>
  <si>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</si>
  <si>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</si>
  <si>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</si>
  <si>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</si>
  <si>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</si>
  <si>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</si>
  <si>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</si>
  <si>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</si>
  <si>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</si>
  <si>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</si>
  <si>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</si>
  <si>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</si>
  <si>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</si>
  <si>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</si>
  <si>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</si>
  <si>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</si>
  <si>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</si>
  <si>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</si>
  <si>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</si>
  <si>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</si>
  <si>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</si>
  <si>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</si>
  <si>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</si>
  <si>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</si>
  <si>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</si>
  <si>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</si>
  <si>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</si>
  <si>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</si>
  <si>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</si>
  <si>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</si>
  <si>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</si>
  <si>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</si>
  <si>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</si>
  <si>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</si>
  <si>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</si>
  <si>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</si>
  <si>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</si>
  <si>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</si>
  <si>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</si>
  <si>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</si>
  <si>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</si>
  <si>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</si>
  <si>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</si>
  <si>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</si>
  <si>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</si>
  <si>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</si>
  <si>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</si>
  <si>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</si>
  <si>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</si>
  <si>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</si>
  <si>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</si>
  <si>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</si>
  <si>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t>
    <phoneticPr fontId="1"/>
  </si>
  <si>
    <t>修学年数合計</t>
    <rPh sb="2" eb="4">
      <t>ネンスウ</t>
    </rPh>
    <rPh sb="4" eb="6">
      <t>ゴウケイ</t>
    </rPh>
    <phoneticPr fontId="3"/>
  </si>
  <si>
    <t>日本滞在経験</t>
    <rPh sb="0" eb="2">
      <t>ニホン</t>
    </rPh>
    <rPh sb="2" eb="4">
      <t>タイザイ</t>
    </rPh>
    <phoneticPr fontId="3"/>
  </si>
  <si>
    <t>国費留学の経験</t>
    <rPh sb="0" eb="2">
      <t>コクヒ</t>
    </rPh>
    <rPh sb="2" eb="4">
      <t>リュウガク</t>
    </rPh>
    <rPh sb="5" eb="7">
      <t>ケイケン</t>
    </rPh>
    <phoneticPr fontId="3"/>
  </si>
  <si>
    <t>エスワティニ</t>
  </si>
  <si>
    <t>受入れ予定
指導教員名</t>
    <rPh sb="0" eb="2">
      <t>ウケイ</t>
    </rPh>
    <rPh sb="3" eb="5">
      <t>ヨテイ</t>
    </rPh>
    <phoneticPr fontId="3"/>
  </si>
  <si>
    <t>受入れ予定
研究科名</t>
    <rPh sb="0" eb="2">
      <t>ウケイ</t>
    </rPh>
    <rPh sb="3" eb="5">
      <t>ヨテイ</t>
    </rPh>
    <rPh sb="6" eb="9">
      <t>ケンキュウカ</t>
    </rPh>
    <rPh sb="9" eb="10">
      <t>メイ</t>
    </rPh>
    <phoneticPr fontId="3"/>
  </si>
  <si>
    <t>999999</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</si>
  <si>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</si>
  <si>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05</t>
  </si>
  <si>
    <t>06</t>
  </si>
  <si>
    <t>07</t>
  </si>
  <si>
    <t>08</t>
  </si>
  <si>
    <t>09</t>
  </si>
  <si>
    <t>10</t>
  </si>
  <si>
    <t>）</t>
    <phoneticPr fontId="1"/>
  </si>
  <si>
    <t>課程における主要言語</t>
    <rPh sb="0" eb="2">
      <t>カテイ</t>
    </rPh>
    <rPh sb="6" eb="8">
      <t>シュヨウ</t>
    </rPh>
    <rPh sb="8" eb="10">
      <t>ゲンゴ</t>
    </rPh>
    <phoneticPr fontId="1"/>
  </si>
  <si>
    <t>（</t>
    <phoneticPr fontId="1"/>
  </si>
  <si>
    <t>）</t>
    <phoneticPr fontId="1"/>
  </si>
  <si>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</si>
  <si>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</si>
  <si>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日本語</t>
    <rPh sb="0" eb="3">
      <t>ニホンゴ</t>
    </rPh>
    <phoneticPr fontId="3"/>
  </si>
  <si>
    <t>日本語①</t>
    <rPh sb="0" eb="3">
      <t>ニホンゴ</t>
    </rPh>
    <phoneticPr fontId="3"/>
  </si>
  <si>
    <t>英語</t>
    <rPh sb="0" eb="2">
      <t>エイゴ</t>
    </rPh>
    <phoneticPr fontId="3"/>
  </si>
  <si>
    <t>日本語②</t>
    <rPh sb="0" eb="3">
      <t>ニホンゴ</t>
    </rPh>
    <phoneticPr fontId="3"/>
  </si>
  <si>
    <t>日本語・英語以外</t>
    <rPh sb="0" eb="3">
      <t>ニホンゴ</t>
    </rPh>
    <rPh sb="4" eb="6">
      <t>エイゴ</t>
    </rPh>
    <rPh sb="6" eb="8">
      <t>イガイ</t>
    </rPh>
    <phoneticPr fontId="3"/>
  </si>
  <si>
    <t>日本語③</t>
    <rPh sb="0" eb="3">
      <t>ニホンゴ</t>
    </rPh>
    <phoneticPr fontId="3"/>
  </si>
  <si>
    <t>英語①</t>
    <rPh sb="0" eb="2">
      <t>エイゴ</t>
    </rPh>
    <phoneticPr fontId="3"/>
  </si>
  <si>
    <t>英語②</t>
    <rPh sb="0" eb="2">
      <t>エイゴ</t>
    </rPh>
    <phoneticPr fontId="3"/>
  </si>
  <si>
    <t>英語③</t>
    <rPh sb="0" eb="2">
      <t>エイゴ</t>
    </rPh>
    <phoneticPr fontId="3"/>
  </si>
  <si>
    <t>該当する語学能力条件番号</t>
    <rPh sb="0" eb="2">
      <t>ガイトウ</t>
    </rPh>
    <rPh sb="4" eb="10">
      <t>ゴガクノウリョクジョウケン</t>
    </rPh>
    <rPh sb="10" eb="12">
      <t>バンゴウ</t>
    </rPh>
    <phoneticPr fontId="1"/>
  </si>
  <si>
    <t>最新の職歴</t>
    <rPh sb="0" eb="2">
      <t>サイシン</t>
    </rPh>
    <rPh sb="3" eb="5">
      <t>ショクレキ</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</si>
  <si>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</si>
  <si>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</si>
  <si>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</si>
  <si>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該当する語学能力条件番号</t>
    <rPh sb="0" eb="2">
      <t>ガイトウ</t>
    </rPh>
    <rPh sb="4" eb="6">
      <t>ゴガク</t>
    </rPh>
    <rPh sb="6" eb="8">
      <t>ノウリョク</t>
    </rPh>
    <rPh sb="8" eb="10">
      <t>ジョウケン</t>
    </rPh>
    <rPh sb="10" eb="12">
      <t>バンゴウ</t>
    </rPh>
    <phoneticPr fontId="1"/>
  </si>
  <si>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</si>
  <si>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</si>
  <si>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</si>
  <si>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</si>
  <si>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</si>
  <si>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本様式は推薦者１名に対し１シート作成すること。推薦者が複数名いる場合は、シートをコピーし、シート名を推薦順位順に「01」、「02」、「03」、「04」…とすること。</t>
    <phoneticPr fontId="1"/>
  </si>
  <si>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</si>
  <si>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</si>
  <si>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</si>
  <si>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「申請区分」欄は、推薦方式により、「一般枠」「SATREPS枠」「e-ASIA共同研究枠」のいずれかを選択すること。</t>
    <rPh sb="1" eb="3">
      <t>シンセイ</t>
    </rPh>
    <rPh sb="3" eb="5">
      <t>クブン</t>
    </rPh>
    <rPh sb="6" eb="7">
      <t>ラン</t>
    </rPh>
    <rPh sb="20" eb="21">
      <t>ワク</t>
    </rPh>
    <rPh sb="30" eb="31">
      <t>ワク</t>
    </rPh>
    <rPh sb="51" eb="53">
      <t>センタク</t>
    </rPh>
    <phoneticPr fontId="3"/>
  </si>
  <si>
    <t>推薦調書（別紙様式１）作成要領（研究留学生〔一般枠等〕）</t>
    <rPh sb="0" eb="2">
      <t>スイセン</t>
    </rPh>
    <rPh sb="2" eb="4">
      <t>チョウショ</t>
    </rPh>
    <rPh sb="5" eb="7">
      <t>ベッシ</t>
    </rPh>
    <rPh sb="7" eb="9">
      <t>ヨウシキ</t>
    </rPh>
    <rPh sb="11" eb="13">
      <t>サクセイ</t>
    </rPh>
    <rPh sb="13" eb="15">
      <t>ヨウリョウ</t>
    </rPh>
    <rPh sb="16" eb="18">
      <t>ケンキュウ</t>
    </rPh>
    <rPh sb="22" eb="24">
      <t>イッパン</t>
    </rPh>
    <rPh sb="24" eb="25">
      <t>ワク</t>
    </rPh>
    <rPh sb="25" eb="26">
      <t>トウ</t>
    </rPh>
    <phoneticPr fontId="3"/>
  </si>
  <si>
    <t>現在</t>
    <rPh sb="0" eb="2">
      <t>ゲンザイ</t>
    </rPh>
    <phoneticPr fontId="1"/>
  </si>
  <si>
    <t>研究科名</t>
    <phoneticPr fontId="3"/>
  </si>
  <si>
    <t>3年間の学業・職務経歴</t>
    <rPh sb="1" eb="3">
      <t>ネンカン</t>
    </rPh>
    <rPh sb="4" eb="6">
      <t>ガクギョウ</t>
    </rPh>
    <rPh sb="7" eb="9">
      <t>ショクム</t>
    </rPh>
    <rPh sb="9" eb="11">
      <t>ケイレキ</t>
    </rPh>
    <phoneticPr fontId="1"/>
  </si>
  <si>
    <t>iBT</t>
    <phoneticPr fontId="1"/>
  </si>
  <si>
    <t>その他種別</t>
    <rPh sb="2" eb="3">
      <t>タ</t>
    </rPh>
    <rPh sb="3" eb="5">
      <t>シュベツ</t>
    </rPh>
    <phoneticPr fontId="1"/>
  </si>
  <si>
    <t>その他
種別</t>
    <rPh sb="2" eb="3">
      <t>タ</t>
    </rPh>
    <rPh sb="4" eb="6">
      <t>シュベツ</t>
    </rPh>
    <phoneticPr fontId="1"/>
  </si>
  <si>
    <t>999</t>
    <phoneticPr fontId="1"/>
  </si>
  <si>
    <t>日本</t>
    <rPh sb="0" eb="2">
      <t>ニホン</t>
    </rPh>
    <phoneticPr fontId="1"/>
  </si>
  <si>
    <t>重点地域</t>
    <rPh sb="0" eb="2">
      <t>ジュウテン</t>
    </rPh>
    <rPh sb="2" eb="4">
      <t>チイキ</t>
    </rPh>
    <phoneticPr fontId="1"/>
  </si>
  <si>
    <t>○</t>
    <phoneticPr fontId="1"/>
  </si>
  <si>
    <t>国番号</t>
    <phoneticPr fontId="1"/>
  </si>
  <si>
    <t>重点地域</t>
    <rPh sb="0" eb="4">
      <t>ジュウテンチイキ</t>
    </rPh>
    <phoneticPr fontId="3"/>
  </si>
  <si>
    <t>重点地域</t>
    <rPh sb="0" eb="4">
      <t>ジュウテンチイキ</t>
    </rPh>
    <phoneticPr fontId="1"/>
  </si>
  <si>
    <t>重点地域</t>
    <rPh sb="0" eb="2">
      <t>ジュウテン</t>
    </rPh>
    <rPh sb="2" eb="4">
      <t>チイキ</t>
    </rPh>
    <phoneticPr fontId="3"/>
  </si>
  <si>
    <t>04</t>
  </si>
  <si>
    <t>11</t>
  </si>
  <si>
    <t>12</t>
  </si>
  <si>
    <t>13</t>
  </si>
  <si>
    <t>14</t>
  </si>
  <si>
    <t>15</t>
  </si>
  <si>
    <t>16</t>
  </si>
  <si>
    <t>17</t>
  </si>
  <si>
    <t>「課程における主要言語」欄は、「最終学歴」欄に記載した課程における主要言語についてプルダウンから該当する言語（日本語、英語、又は日本語・英語以外）を選択すること。</t>
    <phoneticPr fontId="1"/>
  </si>
  <si>
    <t>北マケドニア大</t>
    <rPh sb="0" eb="1">
      <t>キタ</t>
    </rPh>
    <rPh sb="6" eb="7">
      <t>タイ</t>
    </rPh>
    <phoneticPr fontId="3"/>
  </si>
  <si>
    <t>　ダナン総</t>
    <rPh sb="4" eb="5">
      <t>ソウ</t>
    </rPh>
    <phoneticPr fontId="1"/>
  </si>
  <si>
    <t>バヌアツ大</t>
    <rPh sb="4" eb="5">
      <t>タイ</t>
    </rPh>
    <phoneticPr fontId="1"/>
  </si>
  <si>
    <t>研究分野・専攻分野
（日本語で記入）</t>
    <rPh sb="0" eb="2">
      <t>ケンキュウ</t>
    </rPh>
    <rPh sb="2" eb="4">
      <t>ブンヤ</t>
    </rPh>
    <rPh sb="5" eb="7">
      <t>センコウ</t>
    </rPh>
    <rPh sb="7" eb="9">
      <t>ブンヤ</t>
    </rPh>
    <rPh sb="11" eb="14">
      <t>ニホンゴ</t>
    </rPh>
    <rPh sb="15" eb="17">
      <t>キニュウ</t>
    </rPh>
    <phoneticPr fontId="3"/>
  </si>
  <si>
    <t>日本滞在経験がある場合、
その期間等</t>
    <rPh sb="0" eb="2">
      <t>ニホン</t>
    </rPh>
    <rPh sb="2" eb="4">
      <t>タイザイ</t>
    </rPh>
    <rPh sb="4" eb="6">
      <t>ケイケン</t>
    </rPh>
    <rPh sb="9" eb="11">
      <t>バアイ</t>
    </rPh>
    <rPh sb="15" eb="17">
      <t>キカン</t>
    </rPh>
    <rPh sb="17" eb="18">
      <t>トウ</t>
    </rPh>
    <phoneticPr fontId="3"/>
  </si>
  <si>
    <t>206022</t>
  </si>
  <si>
    <t>201006</t>
  </si>
  <si>
    <t>公立千歳科学技術大学</t>
  </si>
  <si>
    <t>203018</t>
  </si>
  <si>
    <t>長野県立大学</t>
  </si>
  <si>
    <t>203020</t>
  </si>
  <si>
    <t>公立諏訪東京理科大学</t>
  </si>
  <si>
    <t>203021</t>
  </si>
  <si>
    <t>三条市立大学</t>
  </si>
  <si>
    <t>205022</t>
  </si>
  <si>
    <t>公立小松大学</t>
  </si>
  <si>
    <t>207017</t>
  </si>
  <si>
    <t>叡啓大学</t>
  </si>
  <si>
    <t>303135</t>
  </si>
  <si>
    <t>育英大学</t>
  </si>
  <si>
    <t>303136</t>
  </si>
  <si>
    <t>新潟食料農業大学</t>
  </si>
  <si>
    <t>303137</t>
  </si>
  <si>
    <t>長岡崇徳大学</t>
  </si>
  <si>
    <t>303138</t>
  </si>
  <si>
    <t>湘南鎌倉医療大学</t>
  </si>
  <si>
    <t>303140</t>
  </si>
  <si>
    <t>松本看護大学</t>
  </si>
  <si>
    <t>大学院大学至善館</t>
  </si>
  <si>
    <t>305083</t>
  </si>
  <si>
    <t>岐阜保健大学</t>
  </si>
  <si>
    <t>305084</t>
  </si>
  <si>
    <t>名古屋柳城女子大学</t>
  </si>
  <si>
    <t>306130</t>
  </si>
  <si>
    <t>和歌山信愛大学</t>
  </si>
  <si>
    <t>308010</t>
  </si>
  <si>
    <t>高知学園大学</t>
  </si>
  <si>
    <t>309062</t>
  </si>
  <si>
    <t>福岡国際医療福祉大学</t>
  </si>
  <si>
    <t>最終学歴
※2024年4月時点（4月渡日者）
※2024年10月時点（10月渡日者）</t>
    <phoneticPr fontId="1"/>
  </si>
  <si>
    <r>
      <t xml:space="preserve">前回の受給終了から本奨学金支給開始までに通算3年間の学業又は職務経歴があるか。
</t>
    </r>
    <r>
      <rPr>
        <sz val="7"/>
        <rFont val="ＭＳ 明朝"/>
        <family val="1"/>
        <charset val="128"/>
      </rPr>
      <t>※日本語・日本文化研修留学生、日韓共同理工系学部留学生、ヤング・リーダーズ・プログラム留学生、学部留学生（大学推薦・特別枠）は除く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32" eb="34">
      <t>ケイレキ</t>
    </rPh>
    <phoneticPr fontId="1"/>
  </si>
  <si>
    <t>Listening</t>
    <phoneticPr fontId="1"/>
  </si>
  <si>
    <t>Reading</t>
    <phoneticPr fontId="1"/>
  </si>
  <si>
    <t>Speaking</t>
    <phoneticPr fontId="1"/>
  </si>
  <si>
    <t>Writing</t>
    <phoneticPr fontId="1"/>
  </si>
  <si>
    <t>東京藝術大学</t>
  </si>
  <si>
    <t>201007</t>
  </si>
  <si>
    <t>旭川市立大学</t>
    <rPh sb="0" eb="2">
      <t>アサヒカワ</t>
    </rPh>
    <rPh sb="2" eb="4">
      <t>シリツ</t>
    </rPh>
    <rPh sb="4" eb="6">
      <t>ダイガク</t>
    </rPh>
    <phoneticPr fontId="2"/>
  </si>
  <si>
    <t>203022</t>
  </si>
  <si>
    <t>川崎市立看護大学</t>
  </si>
  <si>
    <t>東京都立大学</t>
  </si>
  <si>
    <t>東京都立産業技術大学院大学</t>
  </si>
  <si>
    <t>205023</t>
  </si>
  <si>
    <t>静岡県立農林環境専門職大学</t>
  </si>
  <si>
    <t>205024</t>
  </si>
  <si>
    <t>静岡社会健康医学大学院大学</t>
  </si>
  <si>
    <t>206005</t>
  </si>
  <si>
    <t>大阪市立大学</t>
  </si>
  <si>
    <t>206006</t>
  </si>
  <si>
    <t>大阪府立大学</t>
  </si>
  <si>
    <t>206021</t>
  </si>
  <si>
    <t>芸術文化観光専門職大学</t>
  </si>
  <si>
    <t>大阪公立大学</t>
  </si>
  <si>
    <t>207018</t>
  </si>
  <si>
    <t>周南公立大学</t>
  </si>
  <si>
    <t>北洋大学</t>
    <rPh sb="0" eb="2">
      <t>ホクヨウ</t>
    </rPh>
    <rPh sb="2" eb="4">
      <t>ダイガク</t>
    </rPh>
    <phoneticPr fontId="3"/>
  </si>
  <si>
    <t>育英館大学</t>
  </si>
  <si>
    <t>柴田学園大学</t>
  </si>
  <si>
    <t>医療創生大学</t>
  </si>
  <si>
    <t>302034</t>
  </si>
  <si>
    <t>電動モビリティシステム専門職大学</t>
    <rPh sb="0" eb="2">
      <t>デンドウ</t>
    </rPh>
    <rPh sb="11" eb="16">
      <t>センモンショクダイガク</t>
    </rPh>
    <phoneticPr fontId="2"/>
  </si>
  <si>
    <t>足利大学</t>
  </si>
  <si>
    <t>東都大学</t>
  </si>
  <si>
    <t>303139</t>
  </si>
  <si>
    <t>開志専門職大学</t>
  </si>
  <si>
    <t>303141</t>
  </si>
  <si>
    <t>アール医療専門職大学</t>
  </si>
  <si>
    <t>303142</t>
  </si>
  <si>
    <t>グローバルBiz専門職大学</t>
    <rPh sb="8" eb="13">
      <t>センモンショクダイガク</t>
    </rPh>
    <phoneticPr fontId="2"/>
  </si>
  <si>
    <t>303143</t>
  </si>
  <si>
    <t>ビューティ＆ウェルネス専門職大学</t>
    <rPh sb="11" eb="16">
      <t>センモンショクダイガク</t>
    </rPh>
    <phoneticPr fontId="2"/>
  </si>
  <si>
    <t>國學院大學</t>
  </si>
  <si>
    <t>ヤマザキ動物看護大学</t>
  </si>
  <si>
    <t>社会構想大学院大学</t>
  </si>
  <si>
    <t>304135</t>
  </si>
  <si>
    <t>国際ファッション専門職大学</t>
  </si>
  <si>
    <t>304136</t>
  </si>
  <si>
    <t>東京保健医療専門職大学</t>
  </si>
  <si>
    <t>304137</t>
  </si>
  <si>
    <t>情報経営イノベーション専門職大学</t>
  </si>
  <si>
    <t>304138</t>
  </si>
  <si>
    <t>東京国際工科専門職大学</t>
  </si>
  <si>
    <t>304140</t>
  </si>
  <si>
    <t>東京情報デザイン専門職大学</t>
    <rPh sb="0" eb="4">
      <t>トウキョウジョウホウ</t>
    </rPh>
    <rPh sb="8" eb="13">
      <t>センモンショクダイガク</t>
    </rPh>
    <phoneticPr fontId="2"/>
  </si>
  <si>
    <t>304199</t>
  </si>
  <si>
    <t>皇學館大学</t>
  </si>
  <si>
    <t>岐阜協立大学</t>
  </si>
  <si>
    <t>藤田医科大学</t>
  </si>
  <si>
    <t>305085</t>
  </si>
  <si>
    <t>かなざわ食マネジメント専門職大学</t>
  </si>
  <si>
    <t>305086</t>
  </si>
  <si>
    <t>名古屋国際工科専門職大学</t>
  </si>
  <si>
    <t>306022</t>
  </si>
  <si>
    <t>大阪医科薬科大学</t>
  </si>
  <si>
    <t>神戸親和大学</t>
    <rPh sb="0" eb="2">
      <t>コウベ</t>
    </rPh>
    <rPh sb="2" eb="4">
      <t>シンワ</t>
    </rPh>
    <rPh sb="4" eb="6">
      <t>ダイガク</t>
    </rPh>
    <phoneticPr fontId="2"/>
  </si>
  <si>
    <t>京都先端科学大学</t>
  </si>
  <si>
    <t>京都芸術大学</t>
  </si>
  <si>
    <t>桃山学院教育大学</t>
  </si>
  <si>
    <t>神戸医療未来大学</t>
  </si>
  <si>
    <t>大阪河﨑リハビリテーション大学</t>
  </si>
  <si>
    <t>滋慶医療科学大学</t>
  </si>
  <si>
    <t>306131</t>
  </si>
  <si>
    <t>びわこリハビリテーション専門職大学</t>
  </si>
  <si>
    <t>306132</t>
  </si>
  <si>
    <t>大阪国際工科専門職大学</t>
  </si>
  <si>
    <t>306133</t>
  </si>
  <si>
    <t>和歌山リハビリテーション専門職大学</t>
  </si>
  <si>
    <t>306134</t>
  </si>
  <si>
    <t>大阪信愛学院大学</t>
  </si>
  <si>
    <t>広島文教大学</t>
  </si>
  <si>
    <t>307040</t>
  </si>
  <si>
    <t>岡山医療専門職大学</t>
  </si>
  <si>
    <t>308009</t>
  </si>
  <si>
    <t>高知リハビリテーション専門職大学</t>
  </si>
  <si>
    <t>第一工科大学</t>
  </si>
  <si>
    <t>鹿児島純心大学</t>
    <rPh sb="0" eb="3">
      <t>カゴシマ</t>
    </rPh>
    <rPh sb="3" eb="7">
      <t>ジュンシンダイガク</t>
    </rPh>
    <phoneticPr fontId="2"/>
  </si>
  <si>
    <t>鎮西学院大学</t>
  </si>
  <si>
    <t>令和健康科学大学</t>
  </si>
  <si>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</si>
  <si>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</si>
  <si>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</si>
  <si>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</si>
  <si>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</si>
  <si>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</si>
  <si>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</si>
  <si>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</si>
  <si>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</si>
  <si>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</si>
  <si>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</si>
  <si>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</si>
  <si>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</si>
  <si>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</si>
  <si>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〇</t>
    <phoneticPr fontId="1"/>
  </si>
  <si>
    <t>バヌアツ</t>
    <phoneticPr fontId="1"/>
  </si>
  <si>
    <t>ベリーズ</t>
    <phoneticPr fontId="1"/>
  </si>
  <si>
    <t>アルバニア</t>
    <phoneticPr fontId="1"/>
  </si>
  <si>
    <t>521</t>
    <phoneticPr fontId="1"/>
  </si>
  <si>
    <t>514</t>
    <phoneticPr fontId="1"/>
  </si>
  <si>
    <t>515</t>
    <phoneticPr fontId="1"/>
  </si>
  <si>
    <t>北マケドニア</t>
    <rPh sb="0" eb="1">
      <t>キタ</t>
    </rPh>
    <phoneticPr fontId="1"/>
  </si>
  <si>
    <t>516</t>
    <phoneticPr fontId="1"/>
  </si>
  <si>
    <t>517</t>
    <phoneticPr fontId="1"/>
  </si>
  <si>
    <t>キプロス</t>
    <phoneticPr fontId="1"/>
  </si>
  <si>
    <t>518</t>
    <phoneticPr fontId="1"/>
  </si>
  <si>
    <t>ギリシャ</t>
    <phoneticPr fontId="1"/>
  </si>
  <si>
    <t>519</t>
    <phoneticPr fontId="1"/>
  </si>
  <si>
    <t>520</t>
    <phoneticPr fontId="1"/>
  </si>
  <si>
    <t>バチカン</t>
    <phoneticPr fontId="1"/>
  </si>
  <si>
    <t>セーシェル</t>
    <phoneticPr fontId="1"/>
  </si>
  <si>
    <t>カーボベルデ</t>
    <phoneticPr fontId="1"/>
  </si>
  <si>
    <t>モーリシャス</t>
    <phoneticPr fontId="1"/>
  </si>
  <si>
    <t>学部留学生（大学推薦・特別枠）</t>
    <phoneticPr fontId="1"/>
  </si>
  <si>
    <t>　シェムリアップ事（ｶﾝﾎﾞｼﾞｱ大）</t>
    <rPh sb="8" eb="9">
      <t>コト</t>
    </rPh>
    <phoneticPr fontId="1"/>
  </si>
  <si>
    <t>　セブ総</t>
    <phoneticPr fontId="3"/>
  </si>
  <si>
    <t>　ダバオ総</t>
    <rPh sb="4" eb="5">
      <t>ソウ</t>
    </rPh>
    <phoneticPr fontId="3"/>
  </si>
  <si>
    <t>キリバス大</t>
    <rPh sb="4" eb="5">
      <t>ダイ</t>
    </rPh>
    <phoneticPr fontId="1"/>
  </si>
  <si>
    <t>　レシフェ総</t>
    <rPh sb="5" eb="6">
      <t>ソウ</t>
    </rPh>
    <phoneticPr fontId="3"/>
  </si>
  <si>
    <t>キプロス大</t>
    <rPh sb="4" eb="5">
      <t>ダイ</t>
    </rPh>
    <phoneticPr fontId="1"/>
  </si>
  <si>
    <t>　ヌメア事　(ﾌﾗﾝｽ大）</t>
    <rPh sb="4" eb="5">
      <t>コト</t>
    </rPh>
    <rPh sb="11" eb="12">
      <t>ダイ</t>
    </rPh>
    <phoneticPr fontId="3"/>
  </si>
  <si>
    <t>モーリシャス大</t>
    <rPh sb="6" eb="7">
      <t>ダイ</t>
    </rPh>
    <phoneticPr fontId="1"/>
  </si>
  <si>
    <t>　マカッサル事（ｽﾗﾊﾞﾔ総）　</t>
    <rPh sb="6" eb="7">
      <t>コト</t>
    </rPh>
    <rPh sb="13" eb="14">
      <t>ソウ</t>
    </rPh>
    <phoneticPr fontId="3"/>
  </si>
  <si>
    <t>内訳</t>
    <rPh sb="0" eb="2">
      <t>ウチワケ</t>
    </rPh>
    <phoneticPr fontId="1"/>
  </si>
  <si>
    <t>L</t>
    <phoneticPr fontId="1"/>
  </si>
  <si>
    <t>R</t>
    <phoneticPr fontId="1"/>
  </si>
  <si>
    <t>S</t>
    <phoneticPr fontId="1"/>
  </si>
  <si>
    <t>W</t>
    <phoneticPr fontId="1"/>
  </si>
  <si>
    <t>3</t>
    <phoneticPr fontId="1"/>
  </si>
  <si>
    <t>TOEIC</t>
    <phoneticPr fontId="1"/>
  </si>
  <si>
    <r>
      <t>前回の受給終了から本奨学金支給開始までに通算3年間の教育研究の経歴があるか。</t>
    </r>
    <r>
      <rPr>
        <sz val="7"/>
        <rFont val="ＭＳ 明朝"/>
        <family val="1"/>
        <charset val="128"/>
      </rPr>
      <t>※日本語・日本文化研修留学生、日韓共同理工系学部留学生、ヤング・リーダーズ・プログラム留学生、学部留学生（大学推薦・特別枠）は除く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キョウイク</t>
    </rPh>
    <rPh sb="28" eb="30">
      <t>ケンキュウ</t>
    </rPh>
    <rPh sb="31" eb="33">
      <t>ケイレキ</t>
    </rPh>
    <phoneticPr fontId="1"/>
  </si>
  <si>
    <t>・自己都合により国籍国外の空港から出発する場合、「渡日旅費辞退」と記入。
・渡日前住所が国籍国外だが、やむを得ない事情があり渡日旅費を支給すると事前に文部科学省が認めた者については、備考欄に理由及び文部科学省より渡日旅費支給の許可を得ている旨を記入。
・国籍国に所在する在外公館が閉館（査証発給業務停止を含む）している場合は、「国籍国の在外公館閉館（査証発給業務停止）のため、●●（公館名）で査証申請を行う」旨、記入。
・国籍国に在外公館が所在せず、兼館で査証申請する場合は、「国籍国に在外公館なく兼館で査証申請を行う」旨、記入。
・SATREPS枠及びe-ASIA共同研究枠は課題名を入力。</t>
    <rPh sb="1" eb="3">
      <t>ジコ</t>
    </rPh>
    <rPh sb="3" eb="5">
      <t>ツゴウ</t>
    </rPh>
    <rPh sb="17" eb="19">
      <t>シュッパツ</t>
    </rPh>
    <rPh sb="25" eb="27">
      <t>トニチ</t>
    </rPh>
    <rPh sb="38" eb="41">
      <t>トニチマエ</t>
    </rPh>
    <rPh sb="41" eb="43">
      <t>ジュウショ</t>
    </rPh>
    <rPh sb="44" eb="48">
      <t>コクセキコクガイ</t>
    </rPh>
    <rPh sb="127" eb="130">
      <t>コクセキコク</t>
    </rPh>
    <rPh sb="131" eb="133">
      <t>ショザイ</t>
    </rPh>
    <rPh sb="135" eb="139">
      <t>ザイガイコウカン</t>
    </rPh>
    <rPh sb="140" eb="142">
      <t>ヘイカン</t>
    </rPh>
    <rPh sb="143" eb="145">
      <t>サショウ</t>
    </rPh>
    <rPh sb="145" eb="151">
      <t>ハッキュウギョウムテイシ</t>
    </rPh>
    <rPh sb="152" eb="153">
      <t>フク</t>
    </rPh>
    <rPh sb="159" eb="161">
      <t>バアイ</t>
    </rPh>
    <rPh sb="211" eb="214">
      <t>コクセキコク</t>
    </rPh>
    <rPh sb="215" eb="217">
      <t>ザイガイ</t>
    </rPh>
    <rPh sb="217" eb="219">
      <t>コウカン</t>
    </rPh>
    <rPh sb="220" eb="222">
      <t>ショザイ</t>
    </rPh>
    <rPh sb="252" eb="256">
      <t>サショウシンセイ</t>
    </rPh>
    <rPh sb="257" eb="258">
      <t>オコナ</t>
    </rPh>
    <rPh sb="260" eb="261">
      <t>ムネ</t>
    </rPh>
    <rPh sb="262" eb="264">
      <t>キニュウ</t>
    </rPh>
    <phoneticPr fontId="1"/>
  </si>
  <si>
    <t>備考</t>
    <rPh sb="0" eb="2">
      <t>ビコウ</t>
    </rPh>
    <phoneticPr fontId="1"/>
  </si>
  <si>
    <t>※自己都合により国籍国外から渡日する場合（渡日前住所が国籍国外であることを確認）、その他の理由から査証発給に係る便宜供与が不要の場合は、「便宜供与不要」を選択すること。</t>
    <rPh sb="1" eb="5">
      <t>ジコツゴウ</t>
    </rPh>
    <rPh sb="8" eb="11">
      <t>コクセキコク</t>
    </rPh>
    <rPh sb="11" eb="12">
      <t>ガイ</t>
    </rPh>
    <rPh sb="14" eb="16">
      <t>トニチ</t>
    </rPh>
    <rPh sb="18" eb="20">
      <t>バアイ</t>
    </rPh>
    <rPh sb="21" eb="24">
      <t>トニチマエ</t>
    </rPh>
    <rPh sb="24" eb="26">
      <t>ジュウショ</t>
    </rPh>
    <rPh sb="27" eb="31">
      <t>コクセキコクガイ</t>
    </rPh>
    <rPh sb="37" eb="39">
      <t>カクニン</t>
    </rPh>
    <rPh sb="43" eb="44">
      <t>タ</t>
    </rPh>
    <rPh sb="45" eb="47">
      <t>リユウ</t>
    </rPh>
    <rPh sb="49" eb="51">
      <t>サショウ</t>
    </rPh>
    <rPh sb="51" eb="53">
      <t>ハッキュウ</t>
    </rPh>
    <rPh sb="54" eb="55">
      <t>カカ</t>
    </rPh>
    <rPh sb="56" eb="60">
      <t>ベンギキョウヨ</t>
    </rPh>
    <rPh sb="61" eb="63">
      <t>フヨウ</t>
    </rPh>
    <rPh sb="64" eb="66">
      <t>バアイ</t>
    </rPh>
    <rPh sb="69" eb="73">
      <t>ベンギキョウヨ</t>
    </rPh>
    <rPh sb="73" eb="75">
      <t>フヨウ</t>
    </rPh>
    <rPh sb="77" eb="79">
      <t>センタク</t>
    </rPh>
    <phoneticPr fontId="1"/>
  </si>
  <si>
    <r>
      <t>※</t>
    </r>
    <r>
      <rPr>
        <b/>
        <u/>
        <sz val="11"/>
        <color theme="1"/>
        <rFont val="ＭＳ ゴシック"/>
        <family val="3"/>
        <charset val="128"/>
      </rPr>
      <t>国籍国に所在する在外公館が閉館している</t>
    </r>
    <r>
      <rPr>
        <sz val="11"/>
        <color theme="1"/>
        <rFont val="ＭＳ ゴシック"/>
        <family val="3"/>
        <charset val="128"/>
      </rPr>
      <t>（開館しているが査証発給業務を行っていない場合も含む）場合は、実際に査証申請を行う国の在外公館を選択すること。査証申請については原則、当該国の隣接国とする。現地の情勢を申請者に確認のうえ、確実に渡航できる国の在外公館を選択すこと。加えて、備考に「国籍国の在外公館閉館（査証発給業務停止）のため、●●（公館名）で査証申請を行う」旨、記入すること。</t>
    </r>
    <rPh sb="1" eb="4">
      <t>コクセキコク</t>
    </rPh>
    <rPh sb="5" eb="7">
      <t>ショザイ</t>
    </rPh>
    <rPh sb="9" eb="13">
      <t>ザイガイコウカン</t>
    </rPh>
    <rPh sb="14" eb="16">
      <t>ヘイカン</t>
    </rPh>
    <rPh sb="21" eb="23">
      <t>カイカン</t>
    </rPh>
    <rPh sb="28" eb="32">
      <t>サショウハッキュウ</t>
    </rPh>
    <rPh sb="35" eb="36">
      <t>オコナ</t>
    </rPh>
    <rPh sb="41" eb="43">
      <t>バアイ</t>
    </rPh>
    <rPh sb="44" eb="45">
      <t>フク</t>
    </rPh>
    <rPh sb="47" eb="49">
      <t>バアイ</t>
    </rPh>
    <rPh sb="51" eb="53">
      <t>ジッサイ</t>
    </rPh>
    <rPh sb="54" eb="58">
      <t>サショウシンセイ</t>
    </rPh>
    <rPh sb="59" eb="60">
      <t>オコナ</t>
    </rPh>
    <rPh sb="61" eb="62">
      <t>クニ</t>
    </rPh>
    <rPh sb="63" eb="67">
      <t>ザイガイコウカン</t>
    </rPh>
    <rPh sb="68" eb="70">
      <t>センタク</t>
    </rPh>
    <rPh sb="75" eb="79">
      <t>サショウシンセイ</t>
    </rPh>
    <rPh sb="84" eb="86">
      <t>ゲンソク</t>
    </rPh>
    <rPh sb="87" eb="90">
      <t>トウガイコク</t>
    </rPh>
    <rPh sb="91" eb="94">
      <t>リンセツコク</t>
    </rPh>
    <rPh sb="98" eb="100">
      <t>ゲンチ</t>
    </rPh>
    <rPh sb="101" eb="103">
      <t>ジョウセイ</t>
    </rPh>
    <rPh sb="104" eb="107">
      <t>シンセイシャ</t>
    </rPh>
    <rPh sb="108" eb="110">
      <t>カクニン</t>
    </rPh>
    <rPh sb="114" eb="116">
      <t>カクジツ</t>
    </rPh>
    <rPh sb="117" eb="119">
      <t>トコウ</t>
    </rPh>
    <rPh sb="122" eb="123">
      <t>クニ</t>
    </rPh>
    <rPh sb="124" eb="128">
      <t>ザイガイコウカン</t>
    </rPh>
    <rPh sb="129" eb="131">
      <t>センタク</t>
    </rPh>
    <rPh sb="135" eb="136">
      <t>クワ</t>
    </rPh>
    <rPh sb="139" eb="141">
      <t>ビコウ</t>
    </rPh>
    <rPh sb="143" eb="146">
      <t>コクセキコク</t>
    </rPh>
    <rPh sb="147" eb="151">
      <t>ザイガイコウカン</t>
    </rPh>
    <rPh sb="151" eb="153">
      <t>ヘイカン</t>
    </rPh>
    <phoneticPr fontId="1"/>
  </si>
  <si>
    <r>
      <t>※１か国に複数の在外公館がある場合、外務省ホームページにて直轄地域を確認し、</t>
    </r>
    <r>
      <rPr>
        <b/>
        <u/>
        <sz val="11"/>
        <color rgb="FFFF0000"/>
        <rFont val="ＭＳ ゴシック"/>
        <family val="3"/>
        <charset val="128"/>
      </rPr>
      <t>査証申請を行う在外公館を申請者に必ず確認してから選択すること。</t>
    </r>
    <r>
      <rPr>
        <u/>
        <sz val="11"/>
        <rFont val="ＭＳ ゴシック"/>
        <family val="3"/>
        <charset val="128"/>
      </rPr>
      <t>採用後の申請公館変更が多数発生しており、トラブルが起きている。必ず申請者に確認すること。</t>
    </r>
    <r>
      <rPr>
        <sz val="11"/>
        <color theme="1"/>
        <rFont val="ＭＳ ゴシック"/>
        <family val="3"/>
        <charset val="128"/>
      </rPr>
      <t xml:space="preserve">
選択肢について
「大」･･･大使館 「総」･･･総領事館 「事」･･･領事事務所（括弧内は親公館名）  
【在外公館一覧】
http://www.mofa.go.jp/mofaj/link/zaigai/index.html
【領事館の管轄区域一覧】
https://www.mofa.go.jp/mofaj/annai/zaigai/list/index.html
【兼轄国について】
http://www.mofa.go.jp/mofaj/files/000047796.pdf</t>
    </r>
    <rPh sb="3" eb="4">
      <t>コク</t>
    </rPh>
    <rPh sb="5" eb="7">
      <t>フクスウ</t>
    </rPh>
    <rPh sb="8" eb="10">
      <t>ザイガイ</t>
    </rPh>
    <rPh sb="10" eb="12">
      <t>コウカン</t>
    </rPh>
    <rPh sb="15" eb="17">
      <t>バアイ</t>
    </rPh>
    <rPh sb="18" eb="21">
      <t>ガイムショウ</t>
    </rPh>
    <rPh sb="29" eb="31">
      <t>チョッカツ</t>
    </rPh>
    <rPh sb="31" eb="33">
      <t>チイキ</t>
    </rPh>
    <rPh sb="34" eb="36">
      <t>カクニン</t>
    </rPh>
    <rPh sb="38" eb="42">
      <t>サショウシンセイ</t>
    </rPh>
    <rPh sb="43" eb="44">
      <t>オコナ</t>
    </rPh>
    <rPh sb="45" eb="49">
      <t>ザイガイコウカン</t>
    </rPh>
    <rPh sb="50" eb="53">
      <t>シンセイシャ</t>
    </rPh>
    <rPh sb="54" eb="55">
      <t>カナラ</t>
    </rPh>
    <rPh sb="56" eb="58">
      <t>カクニン</t>
    </rPh>
    <rPh sb="62" eb="64">
      <t>センタク</t>
    </rPh>
    <rPh sb="69" eb="72">
      <t>サイヨウゴ</t>
    </rPh>
    <rPh sb="73" eb="77">
      <t>シンセイコウカン</t>
    </rPh>
    <rPh sb="77" eb="79">
      <t>ヘンコウ</t>
    </rPh>
    <rPh sb="80" eb="84">
      <t>タスウハッセイ</t>
    </rPh>
    <rPh sb="100" eb="101">
      <t>カナラ</t>
    </rPh>
    <rPh sb="102" eb="105">
      <t>シンセイシャ</t>
    </rPh>
    <rPh sb="106" eb="108">
      <t>カクニン</t>
    </rPh>
    <rPh sb="114" eb="117">
      <t>センタクシ</t>
    </rPh>
    <rPh sb="155" eb="157">
      <t>カッコ</t>
    </rPh>
    <phoneticPr fontId="1"/>
  </si>
  <si>
    <r>
      <t>国籍国の在外公館（国籍国に在外公館が無い場合は兼館）にて国費外国人留学生として査証申請を行うため、文部科学省から外務省（在外公館）への査証申請便宜供与が必要な場合は「在外公館」を選択すること。国籍国に在外公館が無く兼館で査証申請を行う場合は、兼館公館を選択し、</t>
    </r>
    <r>
      <rPr>
        <u/>
        <sz val="11"/>
        <color theme="1"/>
        <rFont val="ＭＳ ゴシック"/>
        <family val="3"/>
        <charset val="128"/>
      </rPr>
      <t>備考に兼館での査証申請であることを記入</t>
    </r>
    <r>
      <rPr>
        <sz val="11"/>
        <color theme="1"/>
        <rFont val="ＭＳ ゴシック"/>
        <family val="3"/>
        <charset val="128"/>
      </rPr>
      <t>すること。</t>
    </r>
    <rPh sb="0" eb="2">
      <t>コクセキ</t>
    </rPh>
    <rPh sb="2" eb="3">
      <t>コク</t>
    </rPh>
    <rPh sb="4" eb="6">
      <t>ザイガイ</t>
    </rPh>
    <rPh sb="6" eb="8">
      <t>コウカン</t>
    </rPh>
    <rPh sb="9" eb="11">
      <t>コクセキ</t>
    </rPh>
    <rPh sb="11" eb="12">
      <t>コク</t>
    </rPh>
    <rPh sb="13" eb="15">
      <t>ザイガイ</t>
    </rPh>
    <rPh sb="15" eb="17">
      <t>コウカン</t>
    </rPh>
    <rPh sb="18" eb="19">
      <t>ナ</t>
    </rPh>
    <rPh sb="20" eb="22">
      <t>バアイ</t>
    </rPh>
    <rPh sb="23" eb="24">
      <t>ケン</t>
    </rPh>
    <rPh sb="24" eb="25">
      <t>カン</t>
    </rPh>
    <rPh sb="28" eb="30">
      <t>コクヒ</t>
    </rPh>
    <rPh sb="30" eb="32">
      <t>ガイコク</t>
    </rPh>
    <rPh sb="32" eb="33">
      <t>ジン</t>
    </rPh>
    <rPh sb="33" eb="36">
      <t>リュウガクセイ</t>
    </rPh>
    <rPh sb="39" eb="41">
      <t>サショウ</t>
    </rPh>
    <rPh sb="41" eb="43">
      <t>シンセイ</t>
    </rPh>
    <rPh sb="44" eb="45">
      <t>オコナ</t>
    </rPh>
    <rPh sb="49" eb="51">
      <t>モンブ</t>
    </rPh>
    <rPh sb="51" eb="54">
      <t>カガクショウ</t>
    </rPh>
    <rPh sb="56" eb="59">
      <t>ガイムショウ</t>
    </rPh>
    <rPh sb="60" eb="62">
      <t>ザイガイ</t>
    </rPh>
    <rPh sb="62" eb="64">
      <t>コウカン</t>
    </rPh>
    <rPh sb="67" eb="69">
      <t>サショウ</t>
    </rPh>
    <rPh sb="69" eb="71">
      <t>シンセイ</t>
    </rPh>
    <rPh sb="71" eb="73">
      <t>ベンギ</t>
    </rPh>
    <rPh sb="73" eb="75">
      <t>キョウヨ</t>
    </rPh>
    <rPh sb="76" eb="78">
      <t>ヒツヨウ</t>
    </rPh>
    <rPh sb="79" eb="81">
      <t>バアイ</t>
    </rPh>
    <rPh sb="83" eb="85">
      <t>ザイガイ</t>
    </rPh>
    <rPh sb="85" eb="87">
      <t>コウカン</t>
    </rPh>
    <rPh sb="89" eb="91">
      <t>センタク</t>
    </rPh>
    <rPh sb="133" eb="135">
      <t>ケンカン</t>
    </rPh>
    <rPh sb="137" eb="141">
      <t>サショウシンセイ</t>
    </rPh>
    <phoneticPr fontId="3"/>
  </si>
  <si>
    <t>査証申請予定の国籍国在外公館</t>
    <rPh sb="0" eb="6">
      <t>サショウシンセイヨテイ</t>
    </rPh>
    <rPh sb="7" eb="10">
      <t>コクセキコク</t>
    </rPh>
    <rPh sb="10" eb="14">
      <t>ザイガイコウカン</t>
    </rPh>
    <phoneticPr fontId="1"/>
  </si>
  <si>
    <t>過去に国費留学生（日韓共同理工系学部留学生含む。）であった場合は、その期間、在籍学校名及び国費留学生のプログラム名を選択・記入すること。なお、日本語・日本文化研修留学生、日韓共同理工系学部留学生、ヤング・リーダーズ・プログラム留学生、大学推薦（特別枠）学部留学生として学士の学位を取得（取得見込み含む）した者以外の場合は、前回の受給終了から本奨学金の支給開始までに通算３年以上の学業又は職務経歴があるかも記入すること。</t>
    <rPh sb="40" eb="42">
      <t>ガッコウ</t>
    </rPh>
    <rPh sb="56" eb="57">
      <t>メイ</t>
    </rPh>
    <rPh sb="58" eb="60">
      <t>センタク</t>
    </rPh>
    <rPh sb="71" eb="74">
      <t>ニホンゴ</t>
    </rPh>
    <rPh sb="75" eb="77">
      <t>ニホン</t>
    </rPh>
    <rPh sb="77" eb="79">
      <t>ブンカ</t>
    </rPh>
    <rPh sb="79" eb="81">
      <t>ケンシュウ</t>
    </rPh>
    <rPh sb="81" eb="83">
      <t>リュウガク</t>
    </rPh>
    <rPh sb="83" eb="84">
      <t>セイ</t>
    </rPh>
    <rPh sb="85" eb="87">
      <t>ニッカン</t>
    </rPh>
    <rPh sb="87" eb="89">
      <t>キョウドウ</t>
    </rPh>
    <rPh sb="89" eb="92">
      <t>リコウケイ</t>
    </rPh>
    <rPh sb="92" eb="93">
      <t>ガク</t>
    </rPh>
    <rPh sb="93" eb="94">
      <t>ブ</t>
    </rPh>
    <rPh sb="94" eb="96">
      <t>リュウガク</t>
    </rPh>
    <rPh sb="96" eb="97">
      <t>セイ</t>
    </rPh>
    <rPh sb="113" eb="115">
      <t>リュウガク</t>
    </rPh>
    <rPh sb="115" eb="116">
      <t>セイ</t>
    </rPh>
    <rPh sb="117" eb="121">
      <t>ダイガクスイセン</t>
    </rPh>
    <rPh sb="122" eb="125">
      <t>トクベツワク</t>
    </rPh>
    <rPh sb="126" eb="131">
      <t>ガクブリュウガクセイ</t>
    </rPh>
    <rPh sb="134" eb="136">
      <t>ガクシ</t>
    </rPh>
    <rPh sb="137" eb="139">
      <t>ガクイ</t>
    </rPh>
    <rPh sb="140" eb="142">
      <t>シュトク</t>
    </rPh>
    <rPh sb="143" eb="145">
      <t>シュトク</t>
    </rPh>
    <rPh sb="145" eb="147">
      <t>ミコ</t>
    </rPh>
    <rPh sb="148" eb="149">
      <t>フク</t>
    </rPh>
    <rPh sb="153" eb="154">
      <t>モノ</t>
    </rPh>
    <rPh sb="154" eb="156">
      <t>イガイ</t>
    </rPh>
    <rPh sb="157" eb="159">
      <t>バアイ</t>
    </rPh>
    <rPh sb="161" eb="163">
      <t>ゼンカイ</t>
    </rPh>
    <rPh sb="164" eb="166">
      <t>ジュキュウ</t>
    </rPh>
    <rPh sb="166" eb="168">
      <t>シュウリョウ</t>
    </rPh>
    <rPh sb="170" eb="171">
      <t>ホン</t>
    </rPh>
    <rPh sb="171" eb="174">
      <t>ショウガクキン</t>
    </rPh>
    <rPh sb="175" eb="177">
      <t>シキュウ</t>
    </rPh>
    <rPh sb="177" eb="179">
      <t>カイシ</t>
    </rPh>
    <rPh sb="182" eb="184">
      <t>ツウサン</t>
    </rPh>
    <rPh sb="185" eb="186">
      <t>ネン</t>
    </rPh>
    <rPh sb="186" eb="188">
      <t>イジョウ</t>
    </rPh>
    <rPh sb="189" eb="191">
      <t>ガクギョウ</t>
    </rPh>
    <rPh sb="191" eb="192">
      <t>マタ</t>
    </rPh>
    <rPh sb="193" eb="195">
      <t>ショクム</t>
    </rPh>
    <rPh sb="195" eb="197">
      <t>ケイレキ</t>
    </rPh>
    <phoneticPr fontId="3"/>
  </si>
  <si>
    <t>国費留学の経験</t>
    <phoneticPr fontId="1"/>
  </si>
  <si>
    <t>過去に日本に滞在していたことがある場合、新しい順に上から選択・入力すること。なお、旅行は含まない。</t>
    <rPh sb="28" eb="30">
      <t>センタク</t>
    </rPh>
    <rPh sb="31" eb="33">
      <t>ニュウリョク</t>
    </rPh>
    <rPh sb="41" eb="43">
      <t>リョコウ</t>
    </rPh>
    <rPh sb="44" eb="45">
      <t>フク</t>
    </rPh>
    <phoneticPr fontId="3"/>
  </si>
  <si>
    <t>日本滞在経験</t>
    <phoneticPr fontId="1"/>
  </si>
  <si>
    <t>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名」欄に「なし」と入力すること。</t>
    <rPh sb="0" eb="2">
      <t>サイシン</t>
    </rPh>
    <rPh sb="3" eb="6">
      <t>キンムサキ</t>
    </rPh>
    <rPh sb="7" eb="9">
      <t>ヤクショク</t>
    </rPh>
    <rPh sb="9" eb="10">
      <t>メイ</t>
    </rPh>
    <rPh sb="10" eb="11">
      <t>オヨ</t>
    </rPh>
    <rPh sb="12" eb="14">
      <t>キンム</t>
    </rPh>
    <rPh sb="14" eb="16">
      <t>キカン</t>
    </rPh>
    <rPh sb="17" eb="19">
      <t>シュウショク</t>
    </rPh>
    <rPh sb="19" eb="21">
      <t>ネンゲツ</t>
    </rPh>
    <rPh sb="22" eb="24">
      <t>リショク</t>
    </rPh>
    <rPh sb="24" eb="26">
      <t>ネンゲツ</t>
    </rPh>
    <rPh sb="28" eb="30">
      <t>ニュウリョク</t>
    </rPh>
    <rPh sb="35" eb="38">
      <t>キンムサキ</t>
    </rPh>
    <rPh sb="39" eb="41">
      <t>ヤクショク</t>
    </rPh>
    <rPh sb="41" eb="42">
      <t>メイ</t>
    </rPh>
    <rPh sb="43" eb="45">
      <t>カノウ</t>
    </rPh>
    <rPh sb="49" eb="52">
      <t>ニホンゴ</t>
    </rPh>
    <rPh sb="53" eb="55">
      <t>ニュウリョク</t>
    </rPh>
    <rPh sb="60" eb="63">
      <t>ザイショクチュウ</t>
    </rPh>
    <rPh sb="64" eb="66">
      <t>バアイ</t>
    </rPh>
    <rPh sb="72" eb="73">
      <t>ネン</t>
    </rPh>
    <rPh sb="74" eb="75">
      <t>ガツ</t>
    </rPh>
    <rPh sb="76" eb="78">
      <t>ゲンザイ</t>
    </rPh>
    <rPh sb="80" eb="82">
      <t>リショク</t>
    </rPh>
    <rPh sb="82" eb="84">
      <t>ネンゲツ</t>
    </rPh>
    <rPh sb="85" eb="86">
      <t>ホウ</t>
    </rPh>
    <rPh sb="88" eb="89">
      <t>ネン</t>
    </rPh>
    <rPh sb="90" eb="91">
      <t>ラン</t>
    </rPh>
    <rPh sb="100" eb="102">
      <t>ゲンザイ</t>
    </rPh>
    <rPh sb="104" eb="106">
      <t>センタク</t>
    </rPh>
    <rPh sb="108" eb="110">
      <t>ニュウリョク</t>
    </rPh>
    <rPh sb="115" eb="117">
      <t>ショクレキ</t>
    </rPh>
    <rPh sb="120" eb="122">
      <t>バアイ</t>
    </rPh>
    <rPh sb="125" eb="128">
      <t>キンムサキ</t>
    </rPh>
    <rPh sb="128" eb="129">
      <t>メイ</t>
    </rPh>
    <rPh sb="130" eb="131">
      <t>ラン</t>
    </rPh>
    <rPh sb="137" eb="139">
      <t>ニュウリョク</t>
    </rPh>
    <phoneticPr fontId="3"/>
  </si>
  <si>
    <t>最新の職歴</t>
    <phoneticPr fontId="1"/>
  </si>
  <si>
    <t>大学として、当該者の研究内容が外為法及び関係法令に抵触しないものであることを確認し「○」を選択すること。研究分野を問わず「○」を選択した上で提出すること。付されていないものは審査対象としない。</t>
    <rPh sb="0" eb="2">
      <t>ダイガク</t>
    </rPh>
    <rPh sb="6" eb="8">
      <t>トウガイ</t>
    </rPh>
    <rPh sb="8" eb="9">
      <t>シャ</t>
    </rPh>
    <rPh sb="10" eb="12">
      <t>ケンキュウ</t>
    </rPh>
    <rPh sb="12" eb="14">
      <t>ナイヨウ</t>
    </rPh>
    <rPh sb="15" eb="18">
      <t>ガイタメホウ</t>
    </rPh>
    <rPh sb="18" eb="19">
      <t>オヨ</t>
    </rPh>
    <rPh sb="20" eb="22">
      <t>カンケイ</t>
    </rPh>
    <rPh sb="22" eb="24">
      <t>ホウレイ</t>
    </rPh>
    <rPh sb="25" eb="27">
      <t>テイショク</t>
    </rPh>
    <rPh sb="38" eb="40">
      <t>カクニン</t>
    </rPh>
    <rPh sb="45" eb="47">
      <t>センタク</t>
    </rPh>
    <rPh sb="52" eb="54">
      <t>ケンキュウ</t>
    </rPh>
    <rPh sb="54" eb="56">
      <t>ブンヤ</t>
    </rPh>
    <rPh sb="57" eb="58">
      <t>ト</t>
    </rPh>
    <rPh sb="64" eb="66">
      <t>センタク</t>
    </rPh>
    <rPh sb="68" eb="69">
      <t>ウエ</t>
    </rPh>
    <rPh sb="70" eb="72">
      <t>テイシュツ</t>
    </rPh>
    <rPh sb="77" eb="78">
      <t>フ</t>
    </rPh>
    <rPh sb="87" eb="89">
      <t>シンサ</t>
    </rPh>
    <rPh sb="89" eb="91">
      <t>タイショウ</t>
    </rPh>
    <phoneticPr fontId="3"/>
  </si>
  <si>
    <t>外為法確認</t>
    <phoneticPr fontId="1"/>
  </si>
  <si>
    <t>該当するものを選択すること。</t>
    <phoneticPr fontId="1"/>
  </si>
  <si>
    <t>推薦区分</t>
    <phoneticPr fontId="1"/>
  </si>
  <si>
    <t>今回推薦に至った理由を、簡潔にまとめて欄におさまるよう記入すること。（別紙は添付しないこと。）</t>
    <phoneticPr fontId="3"/>
  </si>
  <si>
    <t>推薦理由</t>
    <phoneticPr fontId="1"/>
  </si>
  <si>
    <t>推薦時点で確定している渡日後の在籍身分を選択すること。研究生等（非正規生）の場合は「研究」、修士（博士前期課程）の場合は「修1」、専門職学位課程の場合は「専1」、博士（博士後期課程）課程の場合は「博1」を選択すること。
本人作成の申請書「15.日本における最初の入学希望課程」については、あくまで申請者本人の希望であるため、推薦調書には大学側が推薦時点で保証する受入予定課程を入力すること。申請書記載の課程と齟齬がある場合、文部科学省は推薦調書記載の課程で審査を行う。</t>
    <rPh sb="0" eb="2">
      <t>スイセン</t>
    </rPh>
    <rPh sb="5" eb="7">
      <t>カクテイ</t>
    </rPh>
    <rPh sb="11" eb="13">
      <t>トニチ</t>
    </rPh>
    <rPh sb="13" eb="14">
      <t>ゴ</t>
    </rPh>
    <rPh sb="15" eb="17">
      <t>ザイセキ</t>
    </rPh>
    <rPh sb="17" eb="19">
      <t>ミブン</t>
    </rPh>
    <rPh sb="20" eb="22">
      <t>センタク</t>
    </rPh>
    <rPh sb="27" eb="30">
      <t>ケンキュウセイ</t>
    </rPh>
    <rPh sb="30" eb="31">
      <t>トウ</t>
    </rPh>
    <rPh sb="32" eb="33">
      <t>ヒ</t>
    </rPh>
    <rPh sb="33" eb="35">
      <t>セイキ</t>
    </rPh>
    <rPh sb="35" eb="36">
      <t>セイ</t>
    </rPh>
    <rPh sb="38" eb="40">
      <t>バアイ</t>
    </rPh>
    <rPh sb="42" eb="44">
      <t>ケンキュウ</t>
    </rPh>
    <rPh sb="46" eb="48">
      <t>シュウシ</t>
    </rPh>
    <rPh sb="49" eb="51">
      <t>ハクシ</t>
    </rPh>
    <rPh sb="51" eb="53">
      <t>ゼンキ</t>
    </rPh>
    <rPh sb="53" eb="55">
      <t>カテイ</t>
    </rPh>
    <rPh sb="57" eb="59">
      <t>バアイ</t>
    </rPh>
    <rPh sb="61" eb="62">
      <t>シュウ</t>
    </rPh>
    <rPh sb="65" eb="68">
      <t>センモンショク</t>
    </rPh>
    <rPh sb="68" eb="70">
      <t>ガクイ</t>
    </rPh>
    <rPh sb="70" eb="72">
      <t>カテイ</t>
    </rPh>
    <rPh sb="73" eb="75">
      <t>バアイ</t>
    </rPh>
    <rPh sb="77" eb="78">
      <t>セン</t>
    </rPh>
    <rPh sb="81" eb="83">
      <t>ハクシ</t>
    </rPh>
    <rPh sb="84" eb="86">
      <t>ハクシ</t>
    </rPh>
    <rPh sb="86" eb="88">
      <t>コウキ</t>
    </rPh>
    <rPh sb="88" eb="90">
      <t>カテイ</t>
    </rPh>
    <rPh sb="91" eb="93">
      <t>カテイ</t>
    </rPh>
    <rPh sb="94" eb="96">
      <t>バアイ</t>
    </rPh>
    <rPh sb="98" eb="99">
      <t>ハク</t>
    </rPh>
    <rPh sb="102" eb="104">
      <t>センタク</t>
    </rPh>
    <phoneticPr fontId="3"/>
  </si>
  <si>
    <t>在籍身分</t>
    <phoneticPr fontId="1"/>
  </si>
  <si>
    <t>最終的な留学予定期間を入力すること。進学に伴う奨学金支給期間の延長申請を予定している場合はその期間も含めて入力すること。</t>
    <rPh sb="11" eb="13">
      <t>ニュウリョク</t>
    </rPh>
    <phoneticPr fontId="3"/>
  </si>
  <si>
    <t>留学希望期間</t>
    <phoneticPr fontId="1"/>
  </si>
  <si>
    <t>希望奨学金支給期間</t>
    <phoneticPr fontId="1"/>
  </si>
  <si>
    <r>
      <t>・資格・検定試験のスコアは、</t>
    </r>
    <r>
      <rPr>
        <b/>
        <u/>
        <sz val="11"/>
        <color theme="1"/>
        <rFont val="ＭＳ ゴシック"/>
        <family val="3"/>
        <charset val="128"/>
      </rPr>
      <t>公募開始日から2年以内</t>
    </r>
    <r>
      <rPr>
        <sz val="11"/>
        <color theme="1"/>
        <rFont val="ＭＳ ゴシック"/>
        <family val="3"/>
        <charset val="128"/>
      </rPr>
      <t>に取得したもののみ記入すること。
・「TOEFL」の「その他種別」欄には「種別」と「得点」を記入すること。ただし４技能の計測が出来ない試験の場合、英語①での推薦はできないため、注意すること。
・語学能力に関する資格に関して、原則申請書記載内容と推薦調書記入内容を一致させること。ただし、公募開始から2年以上経過しているものが申請書に記載されていた場合は、推薦調書への記載は不要とする。また、英語①で推薦する場合、4技能のスコアは1つの試験のみ記入ること。（2つ以上の試験結果が申請書に記入されている場合は、1つは合計点及び4技能スコアを記入し、その他は合計点のみ記入する。）</t>
    </r>
    <rPh sb="34" eb="36">
      <t>キニュウ</t>
    </rPh>
    <rPh sb="71" eb="73">
      <t>キニュウ</t>
    </rPh>
    <rPh sb="82" eb="84">
      <t>ギノウ</t>
    </rPh>
    <rPh sb="85" eb="87">
      <t>ケイソク</t>
    </rPh>
    <rPh sb="88" eb="90">
      <t>デキ</t>
    </rPh>
    <rPh sb="92" eb="94">
      <t>シケン</t>
    </rPh>
    <rPh sb="95" eb="97">
      <t>バアイ</t>
    </rPh>
    <rPh sb="98" eb="100">
      <t>エイゴ</t>
    </rPh>
    <rPh sb="103" eb="105">
      <t>スイセン</t>
    </rPh>
    <rPh sb="113" eb="115">
      <t>チュウイ</t>
    </rPh>
    <rPh sb="122" eb="124">
      <t>ゴガク</t>
    </rPh>
    <rPh sb="124" eb="126">
      <t>ノウリョク</t>
    </rPh>
    <rPh sb="127" eb="128">
      <t>カン</t>
    </rPh>
    <rPh sb="130" eb="132">
      <t>シカク</t>
    </rPh>
    <rPh sb="133" eb="134">
      <t>カン</t>
    </rPh>
    <rPh sb="137" eb="139">
      <t>ゲンソク</t>
    </rPh>
    <rPh sb="139" eb="142">
      <t>シンセイショ</t>
    </rPh>
    <rPh sb="142" eb="146">
      <t>キサイナイヨウ</t>
    </rPh>
    <rPh sb="147" eb="151">
      <t>スイセンチョウショ</t>
    </rPh>
    <rPh sb="156" eb="158">
      <t>イッチ</t>
    </rPh>
    <rPh sb="168" eb="172">
      <t>コウボカイシ</t>
    </rPh>
    <rPh sb="175" eb="176">
      <t>ネン</t>
    </rPh>
    <rPh sb="176" eb="178">
      <t>イジョウ</t>
    </rPh>
    <rPh sb="178" eb="180">
      <t>ケイカ</t>
    </rPh>
    <rPh sb="187" eb="190">
      <t>シンセイショ</t>
    </rPh>
    <rPh sb="191" eb="193">
      <t>キサイ</t>
    </rPh>
    <rPh sb="198" eb="200">
      <t>バアイ</t>
    </rPh>
    <rPh sb="202" eb="206">
      <t>スイセンチョウショ</t>
    </rPh>
    <rPh sb="208" eb="210">
      <t>キサイ</t>
    </rPh>
    <rPh sb="211" eb="213">
      <t>フヨウ</t>
    </rPh>
    <rPh sb="220" eb="222">
      <t>エイゴ</t>
    </rPh>
    <rPh sb="224" eb="226">
      <t>スイセン</t>
    </rPh>
    <rPh sb="228" eb="230">
      <t>バアイ</t>
    </rPh>
    <rPh sb="232" eb="234">
      <t>ギノウ</t>
    </rPh>
    <rPh sb="242" eb="244">
      <t>シケン</t>
    </rPh>
    <rPh sb="246" eb="248">
      <t>キニュウ</t>
    </rPh>
    <rPh sb="255" eb="257">
      <t>イジョウ</t>
    </rPh>
    <rPh sb="258" eb="262">
      <t>シケンケッカ</t>
    </rPh>
    <rPh sb="263" eb="266">
      <t>シンセイショ</t>
    </rPh>
    <rPh sb="267" eb="269">
      <t>キニュウ</t>
    </rPh>
    <rPh sb="274" eb="276">
      <t>バアイ</t>
    </rPh>
    <rPh sb="281" eb="284">
      <t>ゴウケイテン</t>
    </rPh>
    <rPh sb="284" eb="285">
      <t>オヨ</t>
    </rPh>
    <rPh sb="287" eb="289">
      <t>ギノウ</t>
    </rPh>
    <rPh sb="293" eb="295">
      <t>キニュウ</t>
    </rPh>
    <rPh sb="299" eb="300">
      <t>タ</t>
    </rPh>
    <rPh sb="301" eb="304">
      <t>ゴウケイテン</t>
    </rPh>
    <rPh sb="306" eb="308">
      <t>キニュウ</t>
    </rPh>
    <phoneticPr fontId="1"/>
  </si>
  <si>
    <t>日本語能力（資格）
英語能力（資格）
共通</t>
    <rPh sb="10" eb="12">
      <t>エイゴ</t>
    </rPh>
    <rPh sb="19" eb="21">
      <t>キョウツウ</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</si>
  <si>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</si>
  <si>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</si>
  <si>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r>
      <t>◇「英語①」：
リスニング・リーディング・スピーキング・ライティングの</t>
    </r>
    <r>
      <rPr>
        <u/>
        <sz val="11"/>
        <color theme="1"/>
        <rFont val="ＭＳ ゴシック"/>
        <family val="3"/>
        <charset val="128"/>
      </rPr>
      <t>4技能を計測できる試験でCEFR B2相当以上のスコアを有している必要がある</t>
    </r>
    <r>
      <rPr>
        <sz val="11"/>
        <color theme="1"/>
        <rFont val="ＭＳ ゴシック"/>
        <family val="3"/>
        <charset val="128"/>
      </rPr>
      <t>。また、技能別にスコアが算出される検定試験については、全ての技能でCEFR B2相当以上の点数を取得していること。
推薦調書には、CEFR B2相当以上のスコアを取得した試験（IELTS/TOEFL等）の総合点及び各技能の点数（各技能別スコアが算出される場合）を記載すること。
※複数の英語試験のスコアを有している場合は、何れか１つのみ記載すること。</t>
    </r>
    <rPh sb="2" eb="4">
      <t>エイゴ</t>
    </rPh>
    <rPh sb="36" eb="38">
      <t>ギノウ</t>
    </rPh>
    <rPh sb="39" eb="41">
      <t>ケイソク</t>
    </rPh>
    <rPh sb="44" eb="46">
      <t>シケン</t>
    </rPh>
    <rPh sb="54" eb="58">
      <t>ソウトウイジョウ</t>
    </rPh>
    <rPh sb="63" eb="64">
      <t>ユウ</t>
    </rPh>
    <rPh sb="68" eb="70">
      <t>ヒツヨウ</t>
    </rPh>
    <rPh sb="77" eb="80">
      <t>ギノウベツ</t>
    </rPh>
    <rPh sb="85" eb="87">
      <t>サンシュツ</t>
    </rPh>
    <rPh sb="90" eb="94">
      <t>ケンテイシケン</t>
    </rPh>
    <rPh sb="100" eb="101">
      <t>スベ</t>
    </rPh>
    <rPh sb="103" eb="105">
      <t>ギノウ</t>
    </rPh>
    <rPh sb="113" eb="117">
      <t>ソウトウイジョウ</t>
    </rPh>
    <rPh sb="118" eb="120">
      <t>テンスウ</t>
    </rPh>
    <rPh sb="121" eb="123">
      <t>シュトク</t>
    </rPh>
    <rPh sb="145" eb="149">
      <t>ソウトウイジョウ</t>
    </rPh>
    <rPh sb="154" eb="156">
      <t>シュトク</t>
    </rPh>
    <rPh sb="158" eb="160">
      <t>シケン</t>
    </rPh>
    <rPh sb="172" eb="173">
      <t>トウ</t>
    </rPh>
    <rPh sb="175" eb="178">
      <t>ソウゴウテン</t>
    </rPh>
    <rPh sb="178" eb="179">
      <t>オヨ</t>
    </rPh>
    <rPh sb="180" eb="183">
      <t>カクギノウ</t>
    </rPh>
    <rPh sb="184" eb="186">
      <t>テンスウ</t>
    </rPh>
    <rPh sb="187" eb="188">
      <t>カク</t>
    </rPh>
    <rPh sb="188" eb="191">
      <t>ギノウベツ</t>
    </rPh>
    <rPh sb="195" eb="197">
      <t>サンシュツ</t>
    </rPh>
    <rPh sb="200" eb="202">
      <t>バアイ</t>
    </rPh>
    <rPh sb="204" eb="206">
      <t>キサイ</t>
    </rPh>
    <rPh sb="213" eb="215">
      <t>フクスウ</t>
    </rPh>
    <rPh sb="225" eb="226">
      <t>ユウ</t>
    </rPh>
    <rPh sb="230" eb="232">
      <t>バアイ</t>
    </rPh>
    <rPh sb="234" eb="235">
      <t>イズ</t>
    </rPh>
    <rPh sb="241" eb="243">
      <t>キサイ</t>
    </rPh>
    <phoneticPr fontId="1"/>
  </si>
  <si>
    <t>英語能力（資格）</t>
    <phoneticPr fontId="1"/>
  </si>
  <si>
    <t>◆「日本語③」：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記入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6" eb="108">
      <t>ハンダン</t>
    </rPh>
    <rPh sb="108" eb="110">
      <t>リユウ</t>
    </rPh>
    <rPh sb="115" eb="117">
      <t>イガイ</t>
    </rPh>
    <rPh sb="118" eb="120">
      <t>ガイブ</t>
    </rPh>
    <rPh sb="120" eb="122">
      <t>シケン</t>
    </rPh>
    <rPh sb="122" eb="124">
      <t>ケッカ</t>
    </rPh>
    <rPh sb="130" eb="132">
      <t>ソウトウ</t>
    </rPh>
    <rPh sb="132" eb="134">
      <t>イジョウ</t>
    </rPh>
    <rPh sb="142" eb="144">
      <t>バアイ</t>
    </rPh>
    <rPh sb="147" eb="149">
      <t>ベッシ</t>
    </rPh>
    <rPh sb="149" eb="151">
      <t>ヨウシキ</t>
    </rPh>
    <rPh sb="155" eb="157">
      <t>キサイ</t>
    </rPh>
    <rPh sb="157" eb="158">
      <t>オヨ</t>
    </rPh>
    <rPh sb="159" eb="161">
      <t>コンキョ</t>
    </rPh>
    <rPh sb="161" eb="163">
      <t>ショルイ</t>
    </rPh>
    <rPh sb="163" eb="165">
      <t>テイシュツ</t>
    </rPh>
    <rPh sb="166" eb="167">
      <t>クワ</t>
    </rPh>
    <rPh sb="170" eb="172">
      <t>スイセン</t>
    </rPh>
    <rPh sb="172" eb="174">
      <t>チョウショ</t>
    </rPh>
    <rPh sb="175" eb="178">
      <t>ニホンゴ</t>
    </rPh>
    <rPh sb="178" eb="180">
      <t>ノウリョク</t>
    </rPh>
    <rPh sb="181" eb="183">
      <t>シカク</t>
    </rPh>
    <rPh sb="189" eb="190">
      <t>タ</t>
    </rPh>
    <rPh sb="191" eb="193">
      <t>シカク</t>
    </rPh>
    <rPh sb="193" eb="194">
      <t>メイ</t>
    </rPh>
    <rPh sb="195" eb="196">
      <t>ラン</t>
    </rPh>
    <rPh sb="197" eb="199">
      <t>トクテン</t>
    </rPh>
    <rPh sb="199" eb="200">
      <t>トウ</t>
    </rPh>
    <phoneticPr fontId="1"/>
  </si>
  <si>
    <t>◆「日本語②」：
推薦調書「最終学歴」の「課程における主要言語」欄で「日本語」が選択されている。</t>
    <phoneticPr fontId="1"/>
  </si>
  <si>
    <t>◆「日本語①」：
推薦調書「日本語能力（資格）」の「日本語能力試験（JLPT）レベル」欄に「N2」以上のレベル及び点数が記入されている。※JLPT N2以上に合格していることを必ず確認すること。</t>
    <phoneticPr fontId="1"/>
  </si>
  <si>
    <t>日本語能力（資格）</t>
    <rPh sb="0" eb="3">
      <t>ニホンゴ</t>
    </rPh>
    <rPh sb="3" eb="5">
      <t>ノウリョク</t>
    </rPh>
    <rPh sb="6" eb="8">
      <t>シカク</t>
    </rPh>
    <phoneticPr fontId="1"/>
  </si>
  <si>
    <t>該当する語学能力条件番号</t>
  </si>
  <si>
    <t>学業成績係数</t>
    <phoneticPr fontId="1"/>
  </si>
  <si>
    <t>「卒業（修了）」又は「卒業（修了）見込み」以外の場合（例：単位取得退学）、「その他」を選択し、括弧内に適宜記入すること。</t>
    <rPh sb="47" eb="49">
      <t>カッコ</t>
    </rPh>
    <phoneticPr fontId="1"/>
  </si>
  <si>
    <t>当プログラム開始時点における最終学校の卒業・修了（見込み）期日、学校名等を記入すること。なお、当プログラム開始時点で在籍中であり、卒業・修了（見込み）していない場合は、当プログラム開始時点で在籍している学校ではなく、卒業・修了済みの学校を記入すること。修学年数合計については、修了済の全教育機関（小学校～大学・大学院）の総計年数（在籍中の学校の履修年数を含まない、当プログラム開始時点までの修了済の課程の総計）とすること。</t>
    <rPh sb="0" eb="1">
      <t>トウ</t>
    </rPh>
    <rPh sb="6" eb="10">
      <t>カイシジテン</t>
    </rPh>
    <rPh sb="32" eb="34">
      <t>ガッコウ</t>
    </rPh>
    <rPh sb="47" eb="48">
      <t>トウ</t>
    </rPh>
    <rPh sb="53" eb="55">
      <t>カイシ</t>
    </rPh>
    <rPh sb="55" eb="57">
      <t>ジテン</t>
    </rPh>
    <rPh sb="60" eb="61">
      <t>チュウ</t>
    </rPh>
    <rPh sb="65" eb="67">
      <t>ソツギョウ</t>
    </rPh>
    <rPh sb="68" eb="70">
      <t>シュウリョウ</t>
    </rPh>
    <rPh sb="71" eb="73">
      <t>ミコ</t>
    </rPh>
    <rPh sb="101" eb="103">
      <t>ガッコウ</t>
    </rPh>
    <rPh sb="108" eb="110">
      <t>ソツギョウ</t>
    </rPh>
    <rPh sb="111" eb="113">
      <t>シュウリョウ</t>
    </rPh>
    <rPh sb="113" eb="114">
      <t>ズ</t>
    </rPh>
    <rPh sb="116" eb="118">
      <t>ガッコウ</t>
    </rPh>
    <phoneticPr fontId="3"/>
  </si>
  <si>
    <t>最終学歴</t>
    <phoneticPr fontId="1"/>
  </si>
  <si>
    <t>修士進学予定の学部４年の者は学士論文、修士課程在学中で修士論文の題名が決まっていれば修士論文、未決定ならば学士論文というように、最新のものを記入すること。当該論文が学士論文の場合「学位の別」欄の「学士」を、修士論文の場合、同欄の「修士」を選択すること。</t>
    <phoneticPr fontId="3"/>
  </si>
  <si>
    <t>学位論文題目</t>
    <phoneticPr fontId="1"/>
  </si>
  <si>
    <t>渡日直前の住所を記入すること。町名、通り名、番地等は不要。現住所から変更がない場合も必ず記入すること。
※渡日前住所が国籍国以外である場合は渡日旅費支給の対象外となるため、備考に「渡日旅費辞退」の旨、記入すること。
※渡日前住所が国籍国以外であっても、やむを得ない事情があり渡日旅費を支給すると事前に文部科学省が認めた者については、備考欄に理由及び文部科学省より渡日旅費支給の許可を得ている旨を記入すること。
※渡日航空券は原則、「渡日前住所」に記載された都市から最寄りの国際空港からの航空券を手配する。必ず本人に確認し、申請後に転居を予定している場合は、転居後の住所を記入すること。例年、採用通知後の変更依頼が多発しており、航空券手配に係る事務負担が増大している。出発空港の変更について、採用後の変更は認めない場合もあるため、十分注意すること。</t>
    <phoneticPr fontId="1"/>
  </si>
  <si>
    <t>渡日前住所</t>
    <phoneticPr fontId="1"/>
  </si>
  <si>
    <t>申請時の住所（戸籍、勤務先等は不可）を入力すること。町名、通り名、番地等は不要。</t>
    <rPh sb="0" eb="3">
      <t>シンセイジ</t>
    </rPh>
    <phoneticPr fontId="1"/>
  </si>
  <si>
    <t>現住所</t>
    <phoneticPr fontId="1"/>
  </si>
  <si>
    <t>必ずパスポート（ない場合は公的身分証明書等）を確認し、パスポートと相違ないことを確認すること。</t>
    <rPh sb="0" eb="1">
      <t>カナラ</t>
    </rPh>
    <rPh sb="10" eb="12">
      <t>バアイ</t>
    </rPh>
    <rPh sb="13" eb="15">
      <t>コウテキ</t>
    </rPh>
    <rPh sb="15" eb="20">
      <t>ミブンショウメイショ</t>
    </rPh>
    <rPh sb="20" eb="21">
      <t>トウ</t>
    </rPh>
    <rPh sb="23" eb="25">
      <t>カクニン</t>
    </rPh>
    <rPh sb="33" eb="35">
      <t>ソウイ</t>
    </rPh>
    <rPh sb="40" eb="42">
      <t>カクニン</t>
    </rPh>
    <phoneticPr fontId="1"/>
  </si>
  <si>
    <t>生年月日・国籍</t>
    <rPh sb="0" eb="4">
      <t>セイネンガッピ</t>
    </rPh>
    <rPh sb="5" eb="7">
      <t>コクセキ</t>
    </rPh>
    <phoneticPr fontId="1"/>
  </si>
  <si>
    <t>ローマ字大文字で申請書の記載方法順に記入し、漢字名のある場合は、その後に括弧書きで併記すること。（電子データで漢字が表記できない場合はカタカナ表記とすること。）綴りはパスポートの表記と同一であることを必ず確認すること。
パスポートの表記と本名が一致しない場合（パスポート上はミドルネームを省略しているような場合）には、パスポートの表記を優先すること。パスポートの表記と一致しない場合、査証発給・渡日時に便宜供与が得られない場合があるので注意すること。</t>
    <rPh sb="100" eb="101">
      <t>カナラ</t>
    </rPh>
    <rPh sb="102" eb="104">
      <t>カクニン</t>
    </rPh>
    <rPh sb="192" eb="194">
      <t>サショウ</t>
    </rPh>
    <rPh sb="194" eb="196">
      <t>ハッキュウ</t>
    </rPh>
    <phoneticPr fontId="3"/>
  </si>
  <si>
    <t>氏名</t>
    <rPh sb="0" eb="2">
      <t>シメイ</t>
    </rPh>
    <phoneticPr fontId="1"/>
  </si>
  <si>
    <t>対象者区分</t>
    <rPh sb="0" eb="3">
      <t>タイショウシャ</t>
    </rPh>
    <rPh sb="3" eb="5">
      <t>クブン</t>
    </rPh>
    <phoneticPr fontId="1"/>
  </si>
  <si>
    <t>学校番号
国番号</t>
    <rPh sb="0" eb="4">
      <t>ガッコウバンゴウ</t>
    </rPh>
    <rPh sb="5" eb="8">
      <t>クニバンゴウ</t>
    </rPh>
    <phoneticPr fontId="1"/>
  </si>
  <si>
    <t>全項目共通</t>
    <phoneticPr fontId="1"/>
  </si>
  <si>
    <t>注意事項</t>
    <rPh sb="0" eb="4">
      <t>チュウイジコウ</t>
    </rPh>
    <phoneticPr fontId="1"/>
  </si>
  <si>
    <t>項目</t>
    <rPh sb="0" eb="2">
      <t>コウモク</t>
    </rPh>
    <phoneticPr fontId="1"/>
  </si>
  <si>
    <t>チェック</t>
    <phoneticPr fontId="1"/>
  </si>
  <si>
    <t>MEXT　MOMBU</t>
    <phoneticPr fontId="1"/>
  </si>
  <si>
    <t>農学生命科学</t>
    <rPh sb="0" eb="6">
      <t>ノウガクセイメイカガク</t>
    </rPh>
    <phoneticPr fontId="1"/>
  </si>
  <si>
    <t>DEPT. OF ●●</t>
    <phoneticPr fontId="1"/>
  </si>
  <si>
    <t>○○ UNIVERSITY</t>
    <phoneticPr fontId="1"/>
  </si>
  <si>
    <t>農学部農学研究科</t>
    <rPh sb="0" eb="3">
      <t>ノウガクブ</t>
    </rPh>
    <rPh sb="3" eb="8">
      <t>ノウガクケンキュウカ</t>
    </rPh>
    <phoneticPr fontId="1"/>
  </si>
  <si>
    <t>米国</t>
    <rPh sb="0" eb="2">
      <t>ベイコク</t>
    </rPh>
    <phoneticPr fontId="1"/>
  </si>
  <si>
    <t>NEW YORK</t>
    <phoneticPr fontId="1"/>
  </si>
  <si>
    <t>1</t>
    <phoneticPr fontId="1"/>
  </si>
  <si>
    <t>102</t>
    <phoneticPr fontId="1"/>
  </si>
  <si>
    <t>ブータン</t>
    <phoneticPr fontId="1"/>
  </si>
  <si>
    <t>THIMPHU</t>
    <phoneticPr fontId="1"/>
  </si>
  <si>
    <t>国籍国に在外公館なく兼館で査証申請を行う</t>
    <phoneticPr fontId="1"/>
  </si>
  <si>
    <t>クック諸島</t>
    <rPh sb="3" eb="5">
      <t>ショトウ</t>
    </rPh>
    <phoneticPr fontId="1"/>
  </si>
  <si>
    <t>ソロモン諸島</t>
    <rPh sb="4" eb="6">
      <t>ショトウ</t>
    </rPh>
    <phoneticPr fontId="1"/>
  </si>
  <si>
    <t>2025年度国費外国人留学生（研究留学生〔一般枠等〕）推薦調書（別紙様式１）</t>
    <rPh sb="15" eb="17">
      <t>ケンキュウ</t>
    </rPh>
    <rPh sb="21" eb="23">
      <t>イッパン</t>
    </rPh>
    <rPh sb="23" eb="24">
      <t>ワク</t>
    </rPh>
    <rPh sb="24" eb="25">
      <t>トウ</t>
    </rPh>
    <rPh sb="27" eb="29">
      <t>スイセン</t>
    </rPh>
    <rPh sb="29" eb="31">
      <t>チョウショ</t>
    </rPh>
    <rPh sb="32" eb="34">
      <t>ベッシ</t>
    </rPh>
    <rPh sb="34" eb="36">
      <t>ヨウシキ</t>
    </rPh>
    <phoneticPr fontId="3"/>
  </si>
  <si>
    <t>2025年度国費外国人留学生（研究留学生）推薦者一覧</t>
    <rPh sb="21" eb="24">
      <t>スイセンシャ</t>
    </rPh>
    <rPh sb="24" eb="26">
      <t>イチラン</t>
    </rPh>
    <phoneticPr fontId="3"/>
  </si>
  <si>
    <t>2025年度国費外国人留学生（研究留学生）推薦調書(別紙様式１）</t>
    <rPh sb="15" eb="17">
      <t>ケンキュウ</t>
    </rPh>
    <rPh sb="21" eb="23">
      <t>スイセン</t>
    </rPh>
    <rPh sb="23" eb="25">
      <t>チョウショ</t>
    </rPh>
    <rPh sb="26" eb="28">
      <t>ベッシ</t>
    </rPh>
    <rPh sb="28" eb="30">
      <t>ヨウシキ</t>
    </rPh>
    <phoneticPr fontId="3"/>
  </si>
  <si>
    <t>研究生等（非正規生）として入学する場合は原則として2025年10月から2027年3月までの1年6か月となる。これ以外の期間を入力する場合は、それを証する資料（各学期の開始時期の記載された学則等の写し等）を添付すること。
また、直接、大学院正規課程に入学することが現時点で決定（入試を受験し正規課程への入学許可が出ている場合）している場合は、2025年9月又は10月から当該課程の標準修業年限までの期間を記入すること。</t>
    <rPh sb="5" eb="6">
      <t>ヒ</t>
    </rPh>
    <rPh sb="6" eb="8">
      <t>セイキ</t>
    </rPh>
    <rPh sb="8" eb="9">
      <t>セイ</t>
    </rPh>
    <phoneticPr fontId="3"/>
  </si>
  <si>
    <t>文部科学省への推薦前に、学内選考の結果「2025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4" eb="117">
      <t>コウホシャ</t>
    </rPh>
    <phoneticPr fontId="1"/>
  </si>
  <si>
    <t>31</t>
  </si>
  <si>
    <t>＜推薦に当たっての留意事項＞にある学業成績の算出方法に従って算出した学業成績係数を入力すること。学業成績係数の算出ができない場合は、本欄は「算出不可」と入力の上、募集要項P.6、6．（3）②に従って「推薦状」の写しを提出すること。</t>
    <rPh sb="1" eb="3">
      <t>スイセン</t>
    </rPh>
    <rPh sb="4" eb="5">
      <t>ア</t>
    </rPh>
    <rPh sb="9" eb="11">
      <t>リュウイ</t>
    </rPh>
    <rPh sb="11" eb="13">
      <t>ジコウ</t>
    </rPh>
    <rPh sb="17" eb="19">
      <t>ガクギョウ</t>
    </rPh>
    <rPh sb="19" eb="21">
      <t>セイセキ</t>
    </rPh>
    <rPh sb="22" eb="24">
      <t>サンシュツ</t>
    </rPh>
    <rPh sb="24" eb="26">
      <t>ホウホウ</t>
    </rPh>
    <rPh sb="27" eb="28">
      <t>シタガ</t>
    </rPh>
    <rPh sb="30" eb="32">
      <t>サンシュツ</t>
    </rPh>
    <rPh sb="34" eb="36">
      <t>ガクギョウ</t>
    </rPh>
    <rPh sb="36" eb="38">
      <t>セイセキ</t>
    </rPh>
    <rPh sb="38" eb="40">
      <t>ケイスウ</t>
    </rPh>
    <rPh sb="41" eb="43">
      <t>ニュウリョク</t>
    </rPh>
    <phoneticPr fontId="3"/>
  </si>
  <si>
    <t>募集要項「2．（6）語学能力」のうち該当する条件番号をプルダウン（日本語①、日本語②、日本語③、英語①、英語②、英語③）から選択すること。なお、選択した条件番号は以下の項目等と整合する必要がある。</t>
    <rPh sb="0" eb="2">
      <t>ボシュウ</t>
    </rPh>
    <rPh sb="2" eb="4">
      <t>ヨウコウ</t>
    </rPh>
    <rPh sb="10" eb="12">
      <t>ゴガク</t>
    </rPh>
    <rPh sb="12" eb="14">
      <t>ノウリョク</t>
    </rPh>
    <rPh sb="18" eb="20">
      <t>ガイトウ</t>
    </rPh>
    <rPh sb="22" eb="24">
      <t>ジョウケン</t>
    </rPh>
    <rPh sb="24" eb="26">
      <t>バンゴウ</t>
    </rPh>
    <rPh sb="33" eb="36">
      <t>ニホンゴ</t>
    </rPh>
    <rPh sb="38" eb="41">
      <t>ニホンゴ</t>
    </rPh>
    <rPh sb="43" eb="46">
      <t>ニホンゴ</t>
    </rPh>
    <rPh sb="48" eb="50">
      <t>エイゴ</t>
    </rPh>
    <rPh sb="52" eb="54">
      <t>エイゴ</t>
    </rPh>
    <rPh sb="56" eb="58">
      <t>エイゴ</t>
    </rPh>
    <rPh sb="62" eb="64">
      <t>センタク</t>
    </rPh>
    <rPh sb="72" eb="74">
      <t>センタク</t>
    </rPh>
    <rPh sb="76" eb="78">
      <t>ジョウケン</t>
    </rPh>
    <rPh sb="78" eb="80">
      <t>バンゴウ</t>
    </rPh>
    <rPh sb="81" eb="83">
      <t>イカ</t>
    </rPh>
    <rPh sb="84" eb="86">
      <t>コウモク</t>
    </rPh>
    <rPh sb="86" eb="87">
      <t>トウ</t>
    </rPh>
    <rPh sb="88" eb="90">
      <t>セイゴウ</t>
    </rPh>
    <rPh sb="92" eb="94">
      <t>ヒツヨウ</t>
    </rPh>
    <phoneticPr fontId="3"/>
  </si>
  <si>
    <t>最終学歴
※2025年4月時点（4月渡日者）
※2025年10月時点（10月渡日者）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</si>
</sst>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_ "/>
  </numFmts>
  <fonts count="54">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2"/>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sz val="14"/>
      <color indexed="81"/>
      <name val="ＭＳ Ｐゴシック"/>
      <family val="3"/>
      <charset val="128"/>
    </font>
    <font>
      <sz val="12"/>
      <name val="Arial"/>
      <family val="2"/>
    </font>
    <font>
      <sz val="9"/>
      <name val="ＭＳ Ｐゴシック"/>
      <family val="3"/>
      <charset val="128"/>
    </font>
    <font>
      <sz val="16"/>
      <name val="ＭＳ Ｐ明朝"/>
      <family val="1"/>
      <charset val="128"/>
    </font>
    <font>
      <sz val="12"/>
      <name val="ＭＳ Ｐ明朝"/>
      <family val="1"/>
      <charset val="128"/>
    </font>
    <font>
      <sz val="8"/>
      <color theme="1"/>
      <name val="ＭＳ Ｐゴシック"/>
      <family val="3"/>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7"/>
      <name val="ＭＳ 明朝"/>
      <family val="1"/>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10.5"/>
      <color theme="1"/>
      <name val="ＭＳ 明朝"/>
      <family val="1"/>
      <charset val="128"/>
    </font>
    <font>
      <sz val="11"/>
      <color theme="1"/>
      <name val="ＭＳ 明朝"/>
      <family val="1"/>
      <charset val="128"/>
    </font>
    <font>
      <sz val="11"/>
      <color theme="1"/>
      <name val="ＭＳ Ｐゴシック"/>
      <family val="2"/>
      <charset val="128"/>
      <scheme val="minor"/>
    </font>
    <font>
      <sz val="11"/>
      <color rgb="FF0070C0"/>
      <name val="ＭＳ Ｐゴシック"/>
      <family val="2"/>
      <charset val="128"/>
      <scheme val="minor"/>
    </font>
    <font>
      <sz val="11"/>
      <color theme="1"/>
      <name val="ＭＳ ゴシック"/>
      <family val="3"/>
      <charset val="128"/>
    </font>
    <font>
      <sz val="10"/>
      <color theme="1"/>
      <name val="ＭＳ ゴシック"/>
      <family val="3"/>
      <charset val="128"/>
    </font>
    <font>
      <sz val="10.5"/>
      <color theme="1"/>
      <name val="ＭＳ ゴシック"/>
      <family val="3"/>
      <charset val="128"/>
    </font>
    <font>
      <sz val="9"/>
      <color theme="1"/>
      <name val="ＭＳ 明朝"/>
      <family val="1"/>
      <charset val="128"/>
    </font>
    <font>
      <u/>
      <sz val="11"/>
      <color theme="10"/>
      <name val="ＭＳ Ｐゴシック"/>
      <family val="2"/>
      <charset val="128"/>
      <scheme val="minor"/>
    </font>
    <font>
      <b/>
      <sz val="9"/>
      <color indexed="81"/>
      <name val="MS P ゴシック"/>
      <family val="3"/>
      <charset val="128"/>
    </font>
    <font>
      <sz val="8"/>
      <name val="ＭＳ Ｐゴシック"/>
      <family val="3"/>
      <charset val="128"/>
    </font>
    <font>
      <sz val="8"/>
      <color rgb="FFFF0000"/>
      <name val="ＭＳ Ｐゴシック"/>
      <family val="3"/>
      <charset val="128"/>
    </font>
    <font>
      <sz val="8"/>
      <color rgb="FFFF0000"/>
      <name val="ＭＳ Ｐゴシック"/>
      <family val="3"/>
      <charset val="128"/>
      <scheme val="minor"/>
    </font>
    <font>
      <b/>
      <u/>
      <sz val="11"/>
      <color theme="1"/>
      <name val="ＭＳ ゴシック"/>
      <family val="3"/>
      <charset val="128"/>
    </font>
    <font>
      <b/>
      <u/>
      <sz val="11"/>
      <color rgb="FFFF0000"/>
      <name val="ＭＳ ゴシック"/>
      <family val="3"/>
      <charset val="128"/>
    </font>
    <font>
      <u/>
      <sz val="11"/>
      <name val="ＭＳ ゴシック"/>
      <family val="3"/>
      <charset val="128"/>
    </font>
    <font>
      <u/>
      <sz val="11"/>
      <color theme="1"/>
      <name val="ＭＳ ゴシック"/>
      <family val="3"/>
      <charset val="128"/>
    </font>
    <font>
      <sz val="16"/>
      <color theme="1"/>
      <name val="ＭＳ ゴシック"/>
      <family val="3"/>
      <charset val="128"/>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rgb="FFFF00FF"/>
      </left>
      <right/>
      <top style="thick">
        <color rgb="FFFF00FF"/>
      </top>
      <bottom style="thin">
        <color indexed="64"/>
      </bottom>
      <diagonal/>
    </border>
    <border>
      <left/>
      <right/>
      <top style="thick">
        <color rgb="FFFF00FF"/>
      </top>
      <bottom style="thin">
        <color indexed="64"/>
      </bottom>
      <diagonal/>
    </border>
    <border>
      <left/>
      <right style="thin">
        <color indexed="64"/>
      </right>
      <top style="thick">
        <color rgb="FFFF00FF"/>
      </top>
      <bottom style="thin">
        <color indexed="64"/>
      </bottom>
      <diagonal/>
    </border>
    <border>
      <left style="thin">
        <color indexed="64"/>
      </left>
      <right/>
      <top style="thick">
        <color rgb="FFFF00FF"/>
      </top>
      <bottom style="thin">
        <color indexed="64"/>
      </bottom>
      <diagonal/>
    </border>
    <border>
      <left/>
      <right style="thick">
        <color rgb="FFFF00FF"/>
      </right>
      <top style="thick">
        <color rgb="FFFF00FF"/>
      </top>
      <bottom style="thin">
        <color indexed="64"/>
      </bottom>
      <diagonal/>
    </border>
    <border>
      <left style="thick">
        <color rgb="FFFF00FF"/>
      </left>
      <right/>
      <top style="thin">
        <color indexed="64"/>
      </top>
      <bottom style="thin">
        <color indexed="64"/>
      </bottom>
      <diagonal/>
    </border>
    <border>
      <left/>
      <right style="thick">
        <color rgb="FFFF00FF"/>
      </right>
      <top style="thin">
        <color indexed="64"/>
      </top>
      <bottom style="thin">
        <color indexed="64"/>
      </bottom>
      <diagonal/>
    </border>
    <border>
      <left style="thick">
        <color rgb="FFFF00FF"/>
      </left>
      <right/>
      <top style="thin">
        <color indexed="64"/>
      </top>
      <bottom style="thick">
        <color rgb="FFFF00FF"/>
      </bottom>
      <diagonal/>
    </border>
    <border>
      <left/>
      <right/>
      <top style="thin">
        <color indexed="64"/>
      </top>
      <bottom style="thick">
        <color rgb="FFFF00FF"/>
      </bottom>
      <diagonal/>
    </border>
    <border>
      <left/>
      <right style="thin">
        <color indexed="64"/>
      </right>
      <top style="thin">
        <color indexed="64"/>
      </top>
      <bottom style="thick">
        <color rgb="FFFF00FF"/>
      </bottom>
      <diagonal/>
    </border>
    <border>
      <left style="thin">
        <color indexed="64"/>
      </left>
      <right/>
      <top style="thin">
        <color indexed="64"/>
      </top>
      <bottom style="thick">
        <color rgb="FFFF00FF"/>
      </bottom>
      <diagonal/>
    </border>
    <border>
      <left style="thin">
        <color indexed="64"/>
      </left>
      <right style="thin">
        <color indexed="64"/>
      </right>
      <top style="thin">
        <color indexed="64"/>
      </top>
      <bottom style="thick">
        <color rgb="FFFF00FF"/>
      </bottom>
      <diagonal/>
    </border>
    <border>
      <left/>
      <right style="hair">
        <color indexed="64"/>
      </right>
      <top style="thin">
        <color indexed="64"/>
      </top>
      <bottom style="thick">
        <color rgb="FFFF00FF"/>
      </bottom>
      <diagonal/>
    </border>
    <border>
      <left style="hair">
        <color indexed="64"/>
      </left>
      <right style="hair">
        <color indexed="64"/>
      </right>
      <top style="thin">
        <color indexed="64"/>
      </top>
      <bottom style="thick">
        <color rgb="FFFF00FF"/>
      </bottom>
      <diagonal/>
    </border>
    <border>
      <left style="hair">
        <color indexed="64"/>
      </left>
      <right/>
      <top style="thin">
        <color indexed="64"/>
      </top>
      <bottom style="thick">
        <color rgb="FFFF00FF"/>
      </bottom>
      <diagonal/>
    </border>
    <border>
      <left/>
      <right style="thick">
        <color rgb="FFFF00FF"/>
      </right>
      <top style="thin">
        <color indexed="64"/>
      </top>
      <bottom style="thick">
        <color rgb="FFFF00FF"/>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n">
        <color indexed="64"/>
      </right>
      <top style="thick">
        <color rgb="FF7030A0"/>
      </top>
      <bottom style="thick">
        <color rgb="FF7030A0"/>
      </bottom>
      <diagonal/>
    </border>
    <border>
      <left style="thin">
        <color indexed="64"/>
      </left>
      <right style="hair">
        <color indexed="64"/>
      </right>
      <top style="thick">
        <color rgb="FF7030A0"/>
      </top>
      <bottom style="thick">
        <color rgb="FF7030A0"/>
      </bottom>
      <diagonal/>
    </border>
    <border>
      <left style="hair">
        <color indexed="64"/>
      </left>
      <right style="hair">
        <color indexed="64"/>
      </right>
      <top style="thick">
        <color rgb="FF7030A0"/>
      </top>
      <bottom style="thick">
        <color rgb="FF7030A0"/>
      </bottom>
      <diagonal/>
    </border>
    <border>
      <left style="thin">
        <color indexed="64"/>
      </left>
      <right/>
      <top style="thick">
        <color rgb="FF7030A0"/>
      </top>
      <bottom style="thick">
        <color rgb="FF7030A0"/>
      </bottom>
      <diagonal/>
    </border>
    <border>
      <left/>
      <right style="thick">
        <color rgb="FF7030A0"/>
      </right>
      <top style="thick">
        <color rgb="FF7030A0"/>
      </top>
      <bottom style="thick">
        <color rgb="FF7030A0"/>
      </bottom>
      <diagonal/>
    </border>
    <border>
      <left style="thick">
        <color rgb="FFFF00FF"/>
      </left>
      <right/>
      <top style="thick">
        <color rgb="FFFF00FF"/>
      </top>
      <bottom style="thick">
        <color rgb="FFFF00FF"/>
      </bottom>
      <diagonal/>
    </border>
    <border>
      <left/>
      <right/>
      <top style="thick">
        <color rgb="FFFF00FF"/>
      </top>
      <bottom style="thick">
        <color rgb="FFFF00FF"/>
      </bottom>
      <diagonal/>
    </border>
    <border>
      <left/>
      <right style="thin">
        <color indexed="64"/>
      </right>
      <top style="thick">
        <color rgb="FFFF00FF"/>
      </top>
      <bottom style="thick">
        <color rgb="FFFF00FF"/>
      </bottom>
      <diagonal/>
    </border>
    <border>
      <left style="thin">
        <color indexed="64"/>
      </left>
      <right style="hair">
        <color indexed="64"/>
      </right>
      <top style="thick">
        <color rgb="FFFF00FF"/>
      </top>
      <bottom style="thick">
        <color rgb="FFFF00FF"/>
      </bottom>
      <diagonal/>
    </border>
    <border>
      <left style="hair">
        <color indexed="64"/>
      </left>
      <right style="hair">
        <color indexed="64"/>
      </right>
      <top style="thick">
        <color rgb="FFFF00FF"/>
      </top>
      <bottom style="thick">
        <color rgb="FFFF00FF"/>
      </bottom>
      <diagonal/>
    </border>
    <border>
      <left style="thin">
        <color indexed="64"/>
      </left>
      <right/>
      <top style="thick">
        <color rgb="FFFF00FF"/>
      </top>
      <bottom style="thick">
        <color rgb="FFFF00FF"/>
      </bottom>
      <diagonal/>
    </border>
    <border>
      <left/>
      <right style="thick">
        <color rgb="FFFF00FF"/>
      </right>
      <top style="thick">
        <color rgb="FFFF00FF"/>
      </top>
      <bottom style="thick">
        <color rgb="FFFF00FF"/>
      </bottom>
      <diagonal/>
    </border>
    <border>
      <left style="thick">
        <color rgb="FF7030A0"/>
      </left>
      <right style="thin">
        <color indexed="64"/>
      </right>
      <top style="thick">
        <color rgb="FF7030A0"/>
      </top>
      <bottom style="thick">
        <color rgb="FF7030A0"/>
      </bottom>
      <diagonal/>
    </border>
    <border>
      <left style="thin">
        <color indexed="64"/>
      </left>
      <right style="thin">
        <color indexed="64"/>
      </right>
      <top style="thick">
        <color rgb="FF7030A0"/>
      </top>
      <bottom style="thick">
        <color rgb="FF7030A0"/>
      </bottom>
      <diagonal/>
    </border>
    <border>
      <left style="thick">
        <color rgb="FF7030A0"/>
      </left>
      <right/>
      <top style="thin">
        <color indexed="64"/>
      </top>
      <bottom/>
      <diagonal/>
    </border>
    <border>
      <left style="thick">
        <color rgb="FFFF00FF"/>
      </left>
      <right/>
      <top style="thick">
        <color rgb="FFFF00FF"/>
      </top>
      <bottom/>
      <diagonal/>
    </border>
    <border>
      <left/>
      <right/>
      <top style="thick">
        <color rgb="FFFF00FF"/>
      </top>
      <bottom/>
      <diagonal/>
    </border>
    <border>
      <left/>
      <right style="thick">
        <color rgb="FFFF00FF"/>
      </right>
      <top style="thick">
        <color rgb="FFFF00FF"/>
      </top>
      <bottom/>
      <diagonal/>
    </border>
    <border>
      <left style="thick">
        <color rgb="FFFF00FF"/>
      </left>
      <right/>
      <top/>
      <bottom style="thin">
        <color indexed="64"/>
      </bottom>
      <diagonal/>
    </border>
    <border>
      <left/>
      <right style="thick">
        <color rgb="FFFF00FF"/>
      </right>
      <top/>
      <bottom style="thin">
        <color indexed="64"/>
      </bottom>
      <diagonal/>
    </border>
    <border>
      <left style="thick">
        <color rgb="FFFF00FF"/>
      </left>
      <right/>
      <top/>
      <bottom/>
      <diagonal/>
    </border>
    <border>
      <left style="thick">
        <color rgb="FFFF00FF"/>
      </left>
      <right style="thin">
        <color indexed="64"/>
      </right>
      <top style="thick">
        <color rgb="FFFF00FF"/>
      </top>
      <bottom style="thin">
        <color indexed="64"/>
      </bottom>
      <diagonal/>
    </border>
    <border>
      <left style="thin">
        <color indexed="64"/>
      </left>
      <right style="thin">
        <color indexed="64"/>
      </right>
      <top style="thick">
        <color rgb="FFFF00FF"/>
      </top>
      <bottom style="thin">
        <color indexed="64"/>
      </bottom>
      <diagonal/>
    </border>
    <border>
      <left style="thick">
        <color rgb="FFFF00FF"/>
      </left>
      <right style="thin">
        <color indexed="64"/>
      </right>
      <top style="thin">
        <color indexed="64"/>
      </top>
      <bottom style="thin">
        <color indexed="64"/>
      </bottom>
      <diagonal/>
    </border>
    <border>
      <left style="thick">
        <color rgb="FFFF00FF"/>
      </left>
      <right style="thin">
        <color indexed="64"/>
      </right>
      <top style="thin">
        <color indexed="64"/>
      </top>
      <bottom style="thick">
        <color rgb="FFFF00FF"/>
      </bottom>
      <diagonal/>
    </border>
    <border>
      <left style="thick">
        <color rgb="FF7030A0"/>
      </left>
      <right/>
      <top style="thick">
        <color rgb="FF7030A0"/>
      </top>
      <bottom/>
      <diagonal/>
    </border>
    <border>
      <left/>
      <right/>
      <top style="thick">
        <color rgb="FF7030A0"/>
      </top>
      <bottom/>
      <diagonal/>
    </border>
    <border>
      <left/>
      <right style="thin">
        <color indexed="64"/>
      </right>
      <top style="thick">
        <color rgb="FF7030A0"/>
      </top>
      <bottom/>
      <diagonal/>
    </border>
    <border>
      <left/>
      <right/>
      <top style="thick">
        <color rgb="FF7030A0"/>
      </top>
      <bottom style="thin">
        <color indexed="64"/>
      </bottom>
      <diagonal/>
    </border>
    <border>
      <left style="thick">
        <color rgb="FF7030A0"/>
      </left>
      <right/>
      <top/>
      <bottom style="thick">
        <color rgb="FF7030A0"/>
      </bottom>
      <diagonal/>
    </border>
    <border>
      <left/>
      <right/>
      <top/>
      <bottom style="thick">
        <color rgb="FF7030A0"/>
      </bottom>
      <diagonal/>
    </border>
    <border>
      <left/>
      <right style="thin">
        <color indexed="64"/>
      </right>
      <top/>
      <bottom style="thick">
        <color rgb="FF7030A0"/>
      </bottom>
      <diagonal/>
    </border>
    <border>
      <left style="thin">
        <color indexed="64"/>
      </left>
      <right/>
      <top style="thin">
        <color indexed="64"/>
      </top>
      <bottom style="thick">
        <color rgb="FF7030A0"/>
      </bottom>
      <diagonal/>
    </border>
    <border>
      <left/>
      <right/>
      <top style="thin">
        <color indexed="64"/>
      </top>
      <bottom style="thick">
        <color rgb="FF7030A0"/>
      </bottom>
      <diagonal/>
    </border>
    <border>
      <left/>
      <right style="thin">
        <color indexed="64"/>
      </right>
      <top style="thin">
        <color indexed="64"/>
      </top>
      <bottom style="thick">
        <color rgb="FF7030A0"/>
      </bottom>
      <diagonal/>
    </border>
    <border>
      <left/>
      <right style="thick">
        <color rgb="FF7030A0"/>
      </right>
      <top style="thin">
        <color indexed="64"/>
      </top>
      <bottom style="thick">
        <color rgb="FF7030A0"/>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right style="thin">
        <color indexed="64"/>
      </right>
      <top style="thick">
        <color rgb="FFFF00FF"/>
      </top>
      <bottom/>
      <diagonal/>
    </border>
    <border>
      <left style="thin">
        <color indexed="64"/>
      </left>
      <right/>
      <top style="thick">
        <color rgb="FFFF00FF"/>
      </top>
      <bottom/>
      <diagonal/>
    </border>
    <border>
      <left/>
      <right style="thick">
        <color rgb="FFFF00FF"/>
      </right>
      <top/>
      <bottom/>
      <diagonal/>
    </border>
    <border>
      <left style="thick">
        <color rgb="FFFF00FF"/>
      </left>
      <right/>
      <top/>
      <bottom style="thick">
        <color rgb="FFFF00FF"/>
      </bottom>
      <diagonal/>
    </border>
    <border>
      <left/>
      <right/>
      <top/>
      <bottom style="thick">
        <color rgb="FFFF00FF"/>
      </bottom>
      <diagonal/>
    </border>
    <border>
      <left/>
      <right style="thin">
        <color indexed="64"/>
      </right>
      <top/>
      <bottom style="thick">
        <color rgb="FFFF00FF"/>
      </bottom>
      <diagonal/>
    </border>
    <border>
      <left style="thin">
        <color indexed="64"/>
      </left>
      <right style="thick">
        <color rgb="FF7030A0"/>
      </right>
      <top style="thick">
        <color rgb="FF7030A0"/>
      </top>
      <bottom style="thick">
        <color rgb="FF7030A0"/>
      </bottom>
      <diagonal/>
    </border>
    <border>
      <left style="thin">
        <color theme="1"/>
      </left>
      <right/>
      <top style="thick">
        <color rgb="FFFF00FF"/>
      </top>
      <bottom/>
      <diagonal/>
    </border>
    <border>
      <left/>
      <right/>
      <top style="thin">
        <color theme="1"/>
      </top>
      <bottom/>
      <diagonal/>
    </border>
    <border>
      <left/>
      <right style="thin">
        <color theme="1"/>
      </right>
      <top style="thick">
        <color rgb="FFFF00FF"/>
      </top>
      <bottom/>
      <diagonal/>
    </border>
    <border>
      <left style="thin">
        <color indexed="64"/>
      </left>
      <right style="thin">
        <color indexed="64"/>
      </right>
      <top style="thick">
        <color rgb="FFFF00FF"/>
      </top>
      <bottom/>
      <diagonal/>
    </border>
    <border>
      <left style="thin">
        <color auto="1"/>
      </left>
      <right style="thick">
        <color rgb="FFFF00FF"/>
      </right>
      <top style="thick">
        <color rgb="FFFF00FF"/>
      </top>
      <bottom/>
      <diagonal/>
    </border>
    <border>
      <left/>
      <right style="thick">
        <color rgb="FFFF00FF"/>
      </right>
      <top/>
      <bottom style="thick">
        <color rgb="FFFF00FF"/>
      </bottom>
      <diagonal/>
    </border>
    <border>
      <left style="thin">
        <color indexed="64"/>
      </left>
      <right/>
      <top style="thick">
        <color rgb="FF7030A0"/>
      </top>
      <bottom/>
      <diagonal/>
    </border>
    <border>
      <left/>
      <right style="thick">
        <color rgb="FF7030A0"/>
      </right>
      <top/>
      <bottom style="thin">
        <color indexed="64"/>
      </bottom>
      <diagonal/>
    </border>
    <border>
      <left style="thin">
        <color auto="1"/>
      </left>
      <right style="thin">
        <color auto="1"/>
      </right>
      <top style="double">
        <color auto="1"/>
      </top>
      <bottom/>
      <diagonal/>
    </border>
    <border>
      <left style="thin">
        <color auto="1"/>
      </left>
      <right style="thin">
        <color auto="1"/>
      </right>
      <top style="thin">
        <color auto="1"/>
      </top>
      <bottom style="double">
        <color auto="1"/>
      </bottom>
      <diagonal/>
    </border>
    <border>
      <left style="thin">
        <color indexed="64"/>
      </left>
      <right/>
      <top/>
      <bottom style="thick">
        <color rgb="FF7030A0"/>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22" fillId="0" borderId="0"/>
    <xf numFmtId="0" fontId="44" fillId="0" borderId="0" applyNumberFormat="0" applyFill="0" applyBorder="0" applyAlignment="0" applyProtection="0">
      <alignment vertical="center"/>
    </xf>
  </cellStyleXfs>
  <cellXfs count="726">
    <xf numFmtId="0" fontId="0" fillId="0" borderId="0" xfId="0">
      <alignment vertical="center"/>
    </xf>
    <xf numFmtId="0" fontId="5" fillId="0" borderId="7" xfId="1" applyFont="1" applyBorder="1" applyProtection="1">
      <alignment vertical="center"/>
      <protection locked="0"/>
    </xf>
    <xf numFmtId="0" fontId="2" fillId="0" borderId="0" xfId="1">
      <alignment vertical="center"/>
    </xf>
    <xf numFmtId="0" fontId="6" fillId="3" borderId="0" xfId="1" applyFont="1" applyFill="1" applyAlignment="1">
      <alignment horizontal="center" vertical="center" wrapText="1"/>
    </xf>
    <xf numFmtId="0" fontId="7" fillId="4" borderId="1" xfId="1" applyFont="1" applyFill="1" applyBorder="1" applyProtection="1">
      <alignment vertical="center"/>
      <protection locked="0"/>
    </xf>
    <xf numFmtId="0" fontId="7" fillId="0" borderId="0" xfId="1" applyFont="1" applyProtection="1">
      <alignment vertical="center"/>
      <protection locked="0"/>
    </xf>
    <xf numFmtId="0" fontId="7" fillId="4" borderId="3" xfId="1" applyFont="1" applyFill="1" applyBorder="1" applyProtection="1">
      <alignment vertical="center"/>
      <protection locked="0"/>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7" fillId="4" borderId="1" xfId="1" applyFont="1" applyFill="1" applyBorder="1">
      <alignment vertical="center"/>
    </xf>
    <xf numFmtId="0" fontId="7" fillId="4" borderId="3" xfId="1" applyFont="1" applyFill="1" applyBorder="1">
      <alignment vertical="center"/>
    </xf>
    <xf numFmtId="0" fontId="9" fillId="0" borderId="0" xfId="0" applyFont="1" applyAlignment="1">
      <alignment horizontal="left" vertical="center"/>
    </xf>
    <xf numFmtId="0" fontId="6" fillId="3" borderId="5" xfId="1" applyFont="1" applyFill="1" applyBorder="1" applyAlignment="1">
      <alignment horizontal="center" vertical="center" wrapText="1"/>
    </xf>
    <xf numFmtId="0" fontId="7" fillId="4" borderId="5" xfId="1" applyFont="1" applyFill="1" applyBorder="1" applyProtection="1">
      <alignment vertical="center"/>
      <protection locked="0"/>
    </xf>
    <xf numFmtId="0" fontId="10" fillId="0" borderId="0" xfId="0" applyFont="1">
      <alignment vertical="center"/>
    </xf>
    <xf numFmtId="0" fontId="13" fillId="0" borderId="0" xfId="1" applyFont="1">
      <alignment vertical="center"/>
    </xf>
    <xf numFmtId="0" fontId="14" fillId="0" borderId="0" xfId="0" applyFont="1">
      <alignment vertical="center"/>
    </xf>
    <xf numFmtId="0" fontId="14" fillId="0" borderId="6" xfId="0" applyFont="1" applyBorder="1">
      <alignment vertical="center"/>
    </xf>
    <xf numFmtId="0" fontId="5" fillId="0" borderId="5" xfId="1" applyFont="1" applyBorder="1" applyAlignment="1">
      <alignment vertical="center" wrapText="1"/>
    </xf>
    <xf numFmtId="0" fontId="14" fillId="0" borderId="8" xfId="0" applyFont="1" applyBorder="1">
      <alignment vertical="center"/>
    </xf>
    <xf numFmtId="0" fontId="5" fillId="0" borderId="7" xfId="1" applyFont="1" applyBorder="1">
      <alignment vertical="center"/>
    </xf>
    <xf numFmtId="0" fontId="14" fillId="0" borderId="7" xfId="0" applyFont="1" applyBorder="1">
      <alignment vertical="center"/>
    </xf>
    <xf numFmtId="0" fontId="9" fillId="0" borderId="7" xfId="1" applyFont="1" applyBorder="1">
      <alignment vertical="center"/>
    </xf>
    <xf numFmtId="0" fontId="5" fillId="0" borderId="9" xfId="1" applyFont="1" applyBorder="1">
      <alignment vertical="center"/>
    </xf>
    <xf numFmtId="0" fontId="14" fillId="0" borderId="10" xfId="0" applyFont="1" applyBorder="1">
      <alignment vertical="center"/>
    </xf>
    <xf numFmtId="0" fontId="5" fillId="0" borderId="10" xfId="1" applyFont="1" applyBorder="1" applyAlignment="1">
      <alignment horizontal="left" vertical="center" wrapText="1"/>
    </xf>
    <xf numFmtId="0" fontId="5" fillId="0" borderId="11" xfId="1" applyFont="1" applyBorder="1" applyAlignment="1">
      <alignment vertical="center" wrapText="1"/>
    </xf>
    <xf numFmtId="0" fontId="5" fillId="0" borderId="0" xfId="1" applyFont="1" applyAlignment="1">
      <alignment horizontal="left" vertical="center" wrapText="1"/>
    </xf>
    <xf numFmtId="0" fontId="5" fillId="0" borderId="8" xfId="1" applyFont="1" applyBorder="1" applyAlignment="1">
      <alignment vertical="center" wrapText="1"/>
    </xf>
    <xf numFmtId="0" fontId="5" fillId="0" borderId="2" xfId="1" applyFont="1" applyBorder="1" applyAlignment="1">
      <alignment horizontal="left" vertical="center"/>
    </xf>
    <xf numFmtId="0" fontId="5" fillId="0" borderId="6" xfId="1" applyFont="1" applyBorder="1" applyAlignment="1" applyProtection="1">
      <alignment vertical="center" shrinkToFit="1"/>
      <protection locked="0"/>
    </xf>
    <xf numFmtId="0" fontId="5" fillId="0" borderId="10" xfId="1" applyFont="1" applyBorder="1" applyProtection="1">
      <alignment vertical="center"/>
      <protection locked="0"/>
    </xf>
    <xf numFmtId="0" fontId="5" fillId="0" borderId="10" xfId="1" applyFont="1" applyBorder="1" applyAlignment="1">
      <alignment vertical="center" wrapText="1"/>
    </xf>
    <xf numFmtId="0" fontId="5" fillId="0" borderId="10" xfId="1" applyFont="1" applyBorder="1" applyAlignment="1" applyProtection="1">
      <alignment vertical="center" shrinkToFit="1"/>
      <protection locked="0"/>
    </xf>
    <xf numFmtId="0" fontId="15" fillId="0" borderId="0" xfId="0" applyFont="1" applyAlignment="1">
      <alignment horizontal="center" vertical="center"/>
    </xf>
    <xf numFmtId="49" fontId="16" fillId="6" borderId="0" xfId="1" applyNumberFormat="1" applyFont="1" applyFill="1">
      <alignment vertical="center"/>
    </xf>
    <xf numFmtId="0" fontId="15" fillId="6" borderId="0" xfId="0" applyFont="1" applyFill="1" applyAlignment="1">
      <alignment horizontal="center" vertical="center"/>
    </xf>
    <xf numFmtId="0" fontId="17" fillId="6" borderId="0" xfId="0" applyFont="1" applyFill="1">
      <alignment vertical="center"/>
    </xf>
    <xf numFmtId="177" fontId="15" fillId="6" borderId="0" xfId="0" applyNumberFormat="1" applyFont="1" applyFill="1" applyAlignment="1">
      <alignment horizontal="center" vertical="center"/>
    </xf>
    <xf numFmtId="0" fontId="17" fillId="0" borderId="0" xfId="0" applyFont="1">
      <alignment vertical="center"/>
    </xf>
    <xf numFmtId="0" fontId="17" fillId="0" borderId="0" xfId="0" applyFont="1" applyAlignment="1"/>
    <xf numFmtId="0" fontId="11" fillId="0" borderId="0" xfId="0" applyFont="1">
      <alignment vertical="center"/>
    </xf>
    <xf numFmtId="49" fontId="11" fillId="0" borderId="0" xfId="0" applyNumberFormat="1" applyFo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0" fontId="11" fillId="0" borderId="0" xfId="0" applyFont="1" applyAlignment="1">
      <alignment horizontal="left" vertical="center"/>
    </xf>
    <xf numFmtId="177" fontId="11" fillId="0" borderId="0" xfId="0" applyNumberFormat="1" applyFont="1" applyAlignment="1">
      <alignment horizontal="center" vertical="center"/>
    </xf>
    <xf numFmtId="0" fontId="18" fillId="0" borderId="0" xfId="0" applyFont="1">
      <alignment vertical="center"/>
    </xf>
    <xf numFmtId="0" fontId="18" fillId="0" borderId="0" xfId="0" applyFont="1" applyAlignment="1"/>
    <xf numFmtId="0" fontId="17" fillId="0" borderId="0" xfId="0" applyFont="1" applyAlignment="1">
      <alignment horizontal="center" vertical="center"/>
    </xf>
    <xf numFmtId="49" fontId="20" fillId="0" borderId="0" xfId="1" applyNumberFormat="1" applyFont="1">
      <alignment vertical="center"/>
    </xf>
    <xf numFmtId="177" fontId="15" fillId="0" borderId="0" xfId="0" applyNumberFormat="1" applyFont="1" applyAlignment="1">
      <alignment horizontal="center" vertical="center"/>
    </xf>
    <xf numFmtId="49" fontId="11" fillId="0" borderId="0" xfId="0" applyNumberFormat="1"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1" applyFont="1" applyAlignment="1">
      <alignment horizontal="center" vertical="center"/>
    </xf>
    <xf numFmtId="0" fontId="11" fillId="0" borderId="0" xfId="1" applyFont="1">
      <alignment vertical="center"/>
    </xf>
    <xf numFmtId="49" fontId="11" fillId="0" borderId="0" xfId="1" applyNumberFormat="1" applyFont="1">
      <alignment vertical="center"/>
    </xf>
    <xf numFmtId="49" fontId="11" fillId="0" borderId="0" xfId="1" applyNumberFormat="1" applyFont="1" applyAlignment="1">
      <alignment horizontal="center" vertical="center"/>
    </xf>
    <xf numFmtId="0" fontId="11" fillId="0" borderId="0" xfId="1" applyFont="1" applyAlignment="1">
      <alignment horizontal="left" vertical="center"/>
    </xf>
    <xf numFmtId="177" fontId="11" fillId="0" borderId="0" xfId="1" applyNumberFormat="1" applyFont="1" applyAlignment="1">
      <alignment horizontal="center" vertical="center"/>
    </xf>
    <xf numFmtId="0" fontId="4" fillId="5" borderId="1" xfId="0" applyFont="1" applyFill="1" applyBorder="1" applyAlignment="1">
      <alignment horizontal="center" vertical="center" wrapText="1"/>
    </xf>
    <xf numFmtId="0" fontId="15" fillId="0" borderId="0" xfId="0" applyFont="1" applyAlignment="1">
      <alignment horizontal="left" vertical="center"/>
    </xf>
    <xf numFmtId="0" fontId="4" fillId="5" borderId="17" xfId="0" applyFont="1" applyFill="1" applyBorder="1" applyAlignment="1">
      <alignment horizontal="center" vertical="center" wrapText="1"/>
    </xf>
    <xf numFmtId="49" fontId="7" fillId="4" borderId="1" xfId="0" applyNumberFormat="1" applyFont="1" applyFill="1" applyBorder="1" applyProtection="1">
      <alignment vertical="center"/>
      <protection locked="0"/>
    </xf>
    <xf numFmtId="14" fontId="9" fillId="0" borderId="0" xfId="0" applyNumberFormat="1" applyFont="1">
      <alignment vertical="center"/>
    </xf>
    <xf numFmtId="14" fontId="9" fillId="0" borderId="0" xfId="0" applyNumberFormat="1" applyFont="1" applyAlignment="1">
      <alignment horizontal="lef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31" xfId="0" applyFont="1" applyFill="1" applyBorder="1" applyAlignment="1">
      <alignment vertical="center" wrapText="1"/>
    </xf>
    <xf numFmtId="0" fontId="26" fillId="7" borderId="1" xfId="0" applyFont="1" applyFill="1" applyBorder="1">
      <alignment vertical="center"/>
    </xf>
    <xf numFmtId="0" fontId="4" fillId="5" borderId="1" xfId="0" applyFont="1" applyFill="1" applyBorder="1" applyAlignment="1">
      <alignment vertical="center" wrapText="1"/>
    </xf>
    <xf numFmtId="178" fontId="4" fillId="5" borderId="13" xfId="0" applyNumberFormat="1" applyFont="1" applyFill="1" applyBorder="1" applyAlignment="1">
      <alignment horizontal="center" vertical="center" wrapText="1"/>
    </xf>
    <xf numFmtId="0" fontId="15" fillId="7" borderId="30" xfId="0" applyFont="1" applyFill="1" applyBorder="1" applyAlignment="1">
      <alignment horizontal="center" vertical="center"/>
    </xf>
    <xf numFmtId="176" fontId="4" fillId="5" borderId="1" xfId="0" applyNumberFormat="1" applyFont="1" applyFill="1" applyBorder="1" applyAlignment="1">
      <alignment horizontal="center" vertical="center" wrapText="1"/>
    </xf>
    <xf numFmtId="0" fontId="7" fillId="4" borderId="6" xfId="1" applyFont="1" applyFill="1" applyBorder="1" applyProtection="1">
      <alignment vertical="center"/>
      <protection locked="0"/>
    </xf>
    <xf numFmtId="0" fontId="7" fillId="0" borderId="2" xfId="1" applyFont="1" applyBorder="1" applyProtection="1">
      <alignment vertical="center"/>
      <protection locked="0"/>
    </xf>
    <xf numFmtId="0" fontId="27" fillId="10" borderId="1" xfId="1" applyFont="1" applyFill="1" applyBorder="1" applyProtection="1">
      <alignment vertical="center"/>
      <protection locked="0"/>
    </xf>
    <xf numFmtId="0" fontId="29" fillId="10" borderId="1" xfId="0" applyFont="1" applyFill="1" applyBorder="1">
      <alignment vertical="center"/>
    </xf>
    <xf numFmtId="0" fontId="28" fillId="0" borderId="0" xfId="0" applyFont="1">
      <alignment vertical="center"/>
    </xf>
    <xf numFmtId="0" fontId="28" fillId="7" borderId="1" xfId="0" applyFont="1" applyFill="1" applyBorder="1">
      <alignment vertical="center"/>
    </xf>
    <xf numFmtId="0" fontId="29" fillId="10" borderId="1" xfId="0" applyFont="1" applyFill="1" applyBorder="1" applyAlignment="1">
      <alignment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6" xfId="1" applyFont="1" applyBorder="1" applyAlignment="1">
      <alignment horizontal="left" vertical="center" wrapText="1"/>
    </xf>
    <xf numFmtId="0" fontId="5" fillId="0" borderId="6" xfId="1" applyFont="1" applyBorder="1" applyAlignment="1">
      <alignment vertical="center" wrapText="1"/>
    </xf>
    <xf numFmtId="0" fontId="5" fillId="0" borderId="5" xfId="1" applyFont="1" applyBorder="1" applyAlignment="1">
      <alignment horizontal="center" vertical="center" wrapText="1"/>
    </xf>
    <xf numFmtId="0" fontId="11" fillId="6" borderId="0" xfId="0" applyFont="1" applyFill="1">
      <alignment vertical="center"/>
    </xf>
    <xf numFmtId="0" fontId="35"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9" fillId="0" borderId="5" xfId="1" applyFont="1" applyBorder="1" applyAlignment="1">
      <alignment horizontal="center" vertical="center"/>
    </xf>
    <xf numFmtId="0" fontId="36" fillId="0" borderId="0" xfId="1" applyFont="1">
      <alignment vertical="center"/>
    </xf>
    <xf numFmtId="0" fontId="37" fillId="0" borderId="0" xfId="0" applyFont="1">
      <alignment vertical="center"/>
    </xf>
    <xf numFmtId="0" fontId="36" fillId="0" borderId="0" xfId="1" applyFont="1" applyAlignment="1">
      <alignment horizontal="center" vertical="center"/>
    </xf>
    <xf numFmtId="0" fontId="37" fillId="0" borderId="8" xfId="0" applyFont="1" applyBorder="1">
      <alignment vertical="center"/>
    </xf>
    <xf numFmtId="0" fontId="38" fillId="0" borderId="0" xfId="0" applyFont="1">
      <alignment vertical="center"/>
    </xf>
    <xf numFmtId="0" fontId="41" fillId="0" borderId="0" xfId="1" applyFont="1">
      <alignment vertical="center"/>
    </xf>
    <xf numFmtId="0" fontId="39" fillId="0" borderId="0" xfId="0" applyFont="1">
      <alignment vertical="center"/>
    </xf>
    <xf numFmtId="0" fontId="40" fillId="0" borderId="0" xfId="0" applyFont="1">
      <alignment vertical="center"/>
    </xf>
    <xf numFmtId="0" fontId="7" fillId="4" borderId="1" xfId="1" applyFont="1" applyFill="1" applyBorder="1" applyAlignment="1" applyProtection="1">
      <alignment horizontal="right" vertical="center"/>
      <protection locked="0"/>
    </xf>
    <xf numFmtId="0" fontId="10" fillId="0" borderId="8" xfId="0" applyFont="1" applyBorder="1">
      <alignment vertical="center"/>
    </xf>
    <xf numFmtId="0" fontId="8" fillId="5" borderId="5" xfId="0" applyFont="1" applyFill="1" applyBorder="1" applyAlignment="1">
      <alignment horizontal="center" vertical="center" wrapText="1"/>
    </xf>
    <xf numFmtId="0" fontId="5" fillId="12" borderId="6" xfId="1" applyFont="1" applyFill="1" applyBorder="1" applyAlignment="1" applyProtection="1">
      <alignment horizontal="center" vertical="center"/>
      <protection locked="0"/>
    </xf>
    <xf numFmtId="0" fontId="7" fillId="4" borderId="1" xfId="1" quotePrefix="1" applyFont="1" applyFill="1" applyBorder="1" applyProtection="1">
      <alignment vertical="center"/>
      <protection locked="0"/>
    </xf>
    <xf numFmtId="0" fontId="46" fillId="4" borderId="1" xfId="0" applyFont="1" applyFill="1" applyBorder="1" applyProtection="1">
      <alignment vertical="center"/>
      <protection locked="0"/>
    </xf>
    <xf numFmtId="49" fontId="47" fillId="4" borderId="1" xfId="0" applyNumberFormat="1" applyFont="1" applyFill="1" applyBorder="1" applyProtection="1">
      <alignment vertical="center"/>
      <protection locked="0"/>
    </xf>
    <xf numFmtId="0" fontId="28" fillId="7" borderId="1" xfId="0" applyFont="1" applyFill="1" applyBorder="1" applyAlignment="1">
      <alignment vertical="center" wrapText="1"/>
    </xf>
    <xf numFmtId="0" fontId="48" fillId="7" borderId="1" xfId="0" applyFont="1" applyFill="1" applyBorder="1">
      <alignment vertical="center"/>
    </xf>
    <xf numFmtId="0" fontId="10" fillId="13" borderId="0" xfId="0" applyFont="1" applyFill="1">
      <alignment vertical="center"/>
    </xf>
    <xf numFmtId="0" fontId="14" fillId="13" borderId="0" xfId="0" applyFont="1" applyFill="1">
      <alignment vertical="center"/>
    </xf>
    <xf numFmtId="49" fontId="5" fillId="13" borderId="0" xfId="1" applyNumberFormat="1" applyFont="1" applyFill="1" applyAlignment="1">
      <alignment horizontal="distributed" vertical="center" indent="1"/>
    </xf>
    <xf numFmtId="0" fontId="5" fillId="13" borderId="0" xfId="1" applyFont="1" applyFill="1" applyAlignment="1" applyProtection="1">
      <alignment horizontal="center" vertical="center"/>
      <protection locked="0"/>
    </xf>
    <xf numFmtId="0" fontId="36" fillId="13" borderId="0" xfId="1" applyFont="1" applyFill="1" applyAlignment="1">
      <alignment horizontal="center" vertical="center" wrapText="1"/>
    </xf>
    <xf numFmtId="0" fontId="36" fillId="13" borderId="0" xfId="1" applyFont="1" applyFill="1" applyAlignment="1">
      <alignment horizontal="center" vertical="center"/>
    </xf>
    <xf numFmtId="49" fontId="36" fillId="13" borderId="0" xfId="1" applyNumberFormat="1" applyFont="1" applyFill="1" applyAlignment="1" applyProtection="1">
      <alignment horizontal="center" vertical="center"/>
      <protection locked="0"/>
    </xf>
    <xf numFmtId="0" fontId="36" fillId="13" borderId="0" xfId="1" applyFont="1" applyFill="1" applyAlignment="1" applyProtection="1">
      <alignment horizontal="center" vertical="center"/>
      <protection locked="0"/>
    </xf>
    <xf numFmtId="0" fontId="38" fillId="13" borderId="0" xfId="0" applyFont="1" applyFill="1" applyAlignment="1">
      <alignment horizontal="center" vertical="center"/>
    </xf>
    <xf numFmtId="0" fontId="31" fillId="13" borderId="0" xfId="1" applyFont="1" applyFill="1" applyAlignment="1" applyProtection="1">
      <alignment horizontal="center" vertical="center" wrapText="1"/>
      <protection locked="0"/>
    </xf>
    <xf numFmtId="0" fontId="5" fillId="13" borderId="0" xfId="1" applyFont="1" applyFill="1" applyAlignment="1" applyProtection="1">
      <alignment vertical="center" wrapText="1"/>
      <protection locked="0"/>
    </xf>
    <xf numFmtId="0" fontId="0" fillId="13" borderId="0" xfId="0" applyFill="1" applyAlignment="1">
      <alignment vertical="center" wrapText="1"/>
    </xf>
    <xf numFmtId="0" fontId="10" fillId="13" borderId="0" xfId="0" applyFont="1" applyFill="1" applyAlignment="1">
      <alignment horizontal="center" vertical="center"/>
    </xf>
    <xf numFmtId="49" fontId="5" fillId="13" borderId="0" xfId="1" applyNumberFormat="1" applyFont="1" applyFill="1" applyAlignment="1" applyProtection="1">
      <alignment horizontal="center" vertical="center" wrapText="1"/>
      <protection locked="0"/>
    </xf>
    <xf numFmtId="49" fontId="0" fillId="13" borderId="0" xfId="0" applyNumberFormat="1" applyFill="1" applyAlignment="1">
      <alignment horizontal="center" vertical="center" wrapText="1"/>
    </xf>
    <xf numFmtId="0" fontId="5" fillId="0" borderId="0" xfId="1" applyFont="1">
      <alignment vertical="center"/>
    </xf>
    <xf numFmtId="176" fontId="5" fillId="13" borderId="80" xfId="1" applyNumberFormat="1" applyFont="1" applyFill="1" applyBorder="1" applyAlignment="1" applyProtection="1">
      <alignment horizontal="center" vertical="center"/>
      <protection locked="0"/>
    </xf>
    <xf numFmtId="0" fontId="9" fillId="0" borderId="0" xfId="1" applyFont="1">
      <alignment vertical="center"/>
    </xf>
    <xf numFmtId="0" fontId="5" fillId="13" borderId="0" xfId="1" applyFont="1" applyFill="1" applyProtection="1">
      <alignment vertical="center"/>
      <protection locked="0"/>
    </xf>
    <xf numFmtId="0" fontId="5" fillId="13" borderId="8" xfId="1" applyFont="1" applyFill="1" applyBorder="1">
      <alignment vertical="center"/>
    </xf>
    <xf numFmtId="0" fontId="5" fillId="13" borderId="0" xfId="1" applyFont="1" applyFill="1" applyAlignment="1">
      <alignment horizontal="center" vertical="center"/>
    </xf>
    <xf numFmtId="176" fontId="5" fillId="13" borderId="0" xfId="1" applyNumberFormat="1" applyFont="1" applyFill="1" applyAlignment="1" applyProtection="1">
      <alignment horizontal="center" vertical="center"/>
      <protection locked="0"/>
    </xf>
    <xf numFmtId="49" fontId="5" fillId="13" borderId="0" xfId="1" applyNumberFormat="1" applyFont="1" applyFill="1" applyAlignment="1">
      <alignment horizontal="center" vertical="center"/>
    </xf>
    <xf numFmtId="0" fontId="9" fillId="13" borderId="0" xfId="0" applyFont="1" applyFill="1" applyAlignment="1">
      <alignment horizontal="left" vertical="center"/>
    </xf>
    <xf numFmtId="0" fontId="5" fillId="0" borderId="65" xfId="1" applyFont="1" applyBorder="1" applyAlignment="1">
      <alignment horizontal="left" vertical="center" wrapText="1"/>
    </xf>
    <xf numFmtId="0" fontId="14" fillId="0" borderId="65" xfId="0" applyFont="1" applyBorder="1" applyAlignment="1">
      <alignment horizontal="center" vertical="center"/>
    </xf>
    <xf numFmtId="0" fontId="14" fillId="0" borderId="65" xfId="0" applyFont="1" applyBorder="1">
      <alignment vertical="center"/>
    </xf>
    <xf numFmtId="0" fontId="5" fillId="13" borderId="0" xfId="1" applyFont="1" applyFill="1" applyAlignment="1">
      <alignment horizontal="right" vertical="center" wrapText="1"/>
    </xf>
    <xf numFmtId="0" fontId="9" fillId="13" borderId="0" xfId="1" applyFont="1" applyFill="1" applyAlignment="1">
      <alignment horizontal="right" vertical="center" wrapText="1"/>
    </xf>
    <xf numFmtId="0" fontId="5" fillId="13" borderId="0" xfId="1" applyFont="1" applyFill="1" applyAlignment="1">
      <alignment horizontal="left" vertical="center" wrapText="1"/>
    </xf>
    <xf numFmtId="0" fontId="14" fillId="13" borderId="0" xfId="0" applyFont="1" applyFill="1" applyAlignment="1">
      <alignment horizontal="center" vertical="center"/>
    </xf>
    <xf numFmtId="0" fontId="5" fillId="13" borderId="0" xfId="1" quotePrefix="1" applyFont="1" applyFill="1" applyAlignment="1">
      <alignment horizontal="right" vertical="center" wrapText="1"/>
    </xf>
    <xf numFmtId="0" fontId="5" fillId="13" borderId="0" xfId="0" applyFont="1" applyFill="1" applyAlignment="1">
      <alignment horizontal="center" vertical="center" wrapText="1"/>
    </xf>
    <xf numFmtId="0" fontId="14" fillId="13" borderId="10" xfId="0" applyFont="1" applyFill="1" applyBorder="1">
      <alignment vertical="center"/>
    </xf>
    <xf numFmtId="0" fontId="5" fillId="13" borderId="10" xfId="1" applyFont="1" applyFill="1" applyBorder="1" applyAlignment="1">
      <alignment horizontal="center" vertical="center" wrapText="1"/>
    </xf>
    <xf numFmtId="0" fontId="5" fillId="13" borderId="0" xfId="1" applyFont="1" applyFill="1" applyAlignment="1">
      <alignment horizontal="center" vertical="center" wrapText="1"/>
    </xf>
    <xf numFmtId="0" fontId="5" fillId="13" borderId="0" xfId="1" applyFont="1" applyFill="1" applyAlignment="1">
      <alignment vertical="center" wrapText="1"/>
    </xf>
    <xf numFmtId="0" fontId="5" fillId="13" borderId="0" xfId="1" applyFont="1" applyFill="1" applyAlignment="1" applyProtection="1">
      <alignment vertical="center" shrinkToFit="1"/>
      <protection locked="0"/>
    </xf>
    <xf numFmtId="0" fontId="5" fillId="13" borderId="6" xfId="1" applyFont="1" applyFill="1" applyBorder="1" applyAlignment="1">
      <alignment horizontal="center" vertical="center" wrapText="1"/>
    </xf>
    <xf numFmtId="0" fontId="5" fillId="13" borderId="5" xfId="1" applyFont="1" applyFill="1" applyBorder="1" applyAlignment="1">
      <alignment horizontal="center" vertical="center" wrapText="1"/>
    </xf>
    <xf numFmtId="0" fontId="5" fillId="13" borderId="7" xfId="1" applyFont="1" applyFill="1" applyBorder="1" applyAlignment="1">
      <alignment horizontal="center" vertical="center" wrapText="1"/>
    </xf>
    <xf numFmtId="0" fontId="0" fillId="13" borderId="0" xfId="0" applyFill="1" applyAlignment="1">
      <alignment horizontal="center" vertical="center" wrapText="1"/>
    </xf>
    <xf numFmtId="0" fontId="5" fillId="13" borderId="0" xfId="1" applyFont="1" applyFill="1" applyAlignment="1">
      <alignment horizontal="left" vertical="center"/>
    </xf>
    <xf numFmtId="0" fontId="9" fillId="13" borderId="0" xfId="1" applyFont="1" applyFill="1" applyAlignment="1">
      <alignment horizontal="center" vertical="center"/>
    </xf>
    <xf numFmtId="0" fontId="0" fillId="13" borderId="0" xfId="0" applyFill="1" applyAlignment="1">
      <alignment horizontal="center" vertical="center"/>
    </xf>
    <xf numFmtId="49" fontId="5" fillId="13" borderId="0" xfId="1" applyNumberFormat="1" applyFont="1" applyFill="1" applyAlignment="1" applyProtection="1">
      <alignment horizontal="center" vertical="center"/>
      <protection locked="0"/>
    </xf>
    <xf numFmtId="0" fontId="9" fillId="13" borderId="5" xfId="1" applyFont="1" applyFill="1" applyBorder="1" applyAlignment="1">
      <alignment horizontal="center" vertical="center"/>
    </xf>
    <xf numFmtId="0" fontId="5" fillId="0" borderId="113" xfId="1" applyFont="1" applyBorder="1" applyAlignment="1">
      <alignment horizontal="left" vertical="center" wrapText="1"/>
    </xf>
    <xf numFmtId="0" fontId="14" fillId="0" borderId="113" xfId="0" applyFont="1" applyBorder="1" applyAlignment="1">
      <alignment horizontal="center" vertical="center"/>
    </xf>
    <xf numFmtId="0" fontId="14" fillId="0" borderId="113" xfId="0" applyFont="1" applyBorder="1">
      <alignment vertical="center"/>
    </xf>
    <xf numFmtId="0" fontId="5" fillId="0" borderId="82" xfId="1" applyFont="1" applyBorder="1" applyAlignment="1">
      <alignment horizontal="left" vertical="center" wrapText="1"/>
    </xf>
    <xf numFmtId="0" fontId="5" fillId="0" borderId="82" xfId="1" applyFont="1" applyBorder="1" applyAlignment="1">
      <alignment vertical="center" wrapText="1"/>
    </xf>
    <xf numFmtId="0" fontId="5" fillId="0" borderId="82" xfId="1" applyFont="1" applyBorder="1" applyAlignment="1" applyProtection="1">
      <alignment vertical="center" shrinkToFit="1"/>
      <protection locked="0"/>
    </xf>
    <xf numFmtId="0" fontId="5" fillId="0" borderId="49" xfId="1" applyFont="1" applyBorder="1" applyAlignment="1" applyProtection="1">
      <alignment vertical="center" shrinkToFit="1"/>
      <protection locked="0"/>
    </xf>
    <xf numFmtId="0" fontId="14" fillId="0" borderId="56" xfId="0" applyFont="1" applyBorder="1">
      <alignment vertical="center"/>
    </xf>
    <xf numFmtId="0" fontId="14" fillId="0" borderId="109" xfId="0" applyFont="1" applyBorder="1">
      <alignment vertical="center"/>
    </xf>
    <xf numFmtId="0" fontId="5" fillId="0" borderId="118" xfId="1" applyFont="1" applyBorder="1" applyAlignment="1">
      <alignment horizontal="left" vertical="center"/>
    </xf>
    <xf numFmtId="0" fontId="5" fillId="13" borderId="4" xfId="1" applyFont="1" applyFill="1" applyBorder="1" applyAlignment="1">
      <alignment horizontal="center" vertical="center" wrapText="1"/>
    </xf>
    <xf numFmtId="0" fontId="5" fillId="13" borderId="9" xfId="1" applyFont="1" applyFill="1" applyBorder="1" applyAlignment="1">
      <alignment horizontal="center" vertical="center" wrapText="1"/>
    </xf>
    <xf numFmtId="0" fontId="5" fillId="13" borderId="49" xfId="1" applyFont="1" applyFill="1" applyBorder="1" applyAlignment="1" applyProtection="1">
      <alignment vertical="center" shrinkToFit="1"/>
      <protection locked="0"/>
    </xf>
    <xf numFmtId="0" fontId="5" fillId="13" borderId="49" xfId="1" applyFont="1" applyFill="1" applyBorder="1" applyAlignment="1">
      <alignment vertical="center" wrapText="1"/>
    </xf>
    <xf numFmtId="0" fontId="5" fillId="13" borderId="83" xfId="1" applyFont="1" applyFill="1" applyBorder="1" applyAlignment="1">
      <alignment vertical="center" wrapText="1"/>
    </xf>
    <xf numFmtId="0" fontId="14" fillId="13" borderId="104" xfId="0" applyFont="1" applyFill="1" applyBorder="1">
      <alignment vertical="center"/>
    </xf>
    <xf numFmtId="0" fontId="5" fillId="13" borderId="107" xfId="1" applyFont="1" applyFill="1" applyBorder="1" applyAlignment="1">
      <alignment vertical="center" wrapText="1"/>
    </xf>
    <xf numFmtId="0" fontId="5" fillId="13" borderId="117" xfId="1" applyFont="1" applyFill="1" applyBorder="1" applyAlignment="1">
      <alignment vertical="center" wrapText="1"/>
    </xf>
    <xf numFmtId="0" fontId="5" fillId="13" borderId="94" xfId="1" applyFont="1" applyFill="1" applyBorder="1" applyAlignment="1">
      <alignment vertical="center" wrapText="1"/>
    </xf>
    <xf numFmtId="0" fontId="5" fillId="13" borderId="10" xfId="1" applyFont="1" applyFill="1" applyBorder="1" applyAlignment="1">
      <alignment horizontal="left" vertical="center" wrapText="1"/>
    </xf>
    <xf numFmtId="0" fontId="14" fillId="13" borderId="109" xfId="0" applyFont="1" applyFill="1" applyBorder="1">
      <alignment vertical="center"/>
    </xf>
    <xf numFmtId="0" fontId="5" fillId="13" borderId="109" xfId="1" applyFont="1" applyFill="1" applyBorder="1" applyAlignment="1">
      <alignment horizontal="left" vertical="center" wrapText="1"/>
    </xf>
    <xf numFmtId="0" fontId="14" fillId="13" borderId="82" xfId="0" applyFont="1" applyFill="1" applyBorder="1">
      <alignment vertical="center"/>
    </xf>
    <xf numFmtId="0" fontId="5" fillId="13" borderId="82" xfId="1" applyFont="1" applyFill="1" applyBorder="1" applyProtection="1">
      <alignment vertical="center"/>
      <protection locked="0"/>
    </xf>
    <xf numFmtId="0" fontId="5" fillId="13" borderId="82" xfId="1" applyFont="1" applyFill="1" applyBorder="1" applyAlignment="1">
      <alignment vertical="center" wrapText="1"/>
    </xf>
    <xf numFmtId="49" fontId="40" fillId="0" borderId="0" xfId="0" applyNumberFormat="1" applyFont="1" applyAlignment="1">
      <alignment horizontal="center" vertical="center" wrapText="1"/>
    </xf>
    <xf numFmtId="0" fontId="40" fillId="0" borderId="0" xfId="0" applyFont="1" applyAlignment="1">
      <alignment vertical="center" wrapText="1"/>
    </xf>
    <xf numFmtId="0" fontId="40" fillId="0" borderId="1" xfId="1" applyFont="1" applyBorder="1" applyAlignment="1">
      <alignment horizontal="justify" vertical="center" wrapText="1"/>
    </xf>
    <xf numFmtId="49" fontId="40" fillId="0" borderId="1" xfId="0" applyNumberFormat="1" applyFont="1" applyBorder="1" applyAlignment="1">
      <alignment horizontal="center" vertical="center" wrapText="1"/>
    </xf>
    <xf numFmtId="49" fontId="40" fillId="0" borderId="1" xfId="0" applyNumberFormat="1" applyFont="1" applyBorder="1" applyAlignment="1">
      <alignment horizontal="center" vertical="center"/>
    </xf>
    <xf numFmtId="0" fontId="40" fillId="0" borderId="13" xfId="1" applyFont="1" applyBorder="1" applyAlignment="1">
      <alignment vertical="center" wrapText="1"/>
    </xf>
    <xf numFmtId="0" fontId="40" fillId="0" borderId="15" xfId="1" applyFont="1" applyBorder="1" applyAlignment="1">
      <alignment vertical="center" wrapText="1"/>
    </xf>
    <xf numFmtId="49" fontId="40" fillId="0" borderId="15" xfId="0" applyNumberFormat="1" applyFont="1" applyBorder="1" applyAlignment="1">
      <alignment horizontal="center" vertical="center" wrapText="1"/>
    </xf>
    <xf numFmtId="0" fontId="40" fillId="0" borderId="15" xfId="1" applyFont="1" applyBorder="1" applyAlignment="1">
      <alignment horizontal="justify" vertical="center"/>
    </xf>
    <xf numFmtId="0" fontId="40" fillId="0" borderId="14" xfId="1" applyFont="1" applyBorder="1" applyAlignment="1">
      <alignment horizontal="left" vertical="center" wrapText="1"/>
    </xf>
    <xf numFmtId="0" fontId="11" fillId="0" borderId="1" xfId="1" applyFont="1" applyBorder="1" applyAlignment="1">
      <alignment horizontal="left" vertical="center" wrapText="1"/>
    </xf>
    <xf numFmtId="0" fontId="40" fillId="0" borderId="1" xfId="1" applyFont="1" applyBorder="1" applyAlignment="1">
      <alignment horizontal="left" vertical="center" wrapText="1"/>
    </xf>
    <xf numFmtId="0" fontId="40" fillId="0" borderId="1" xfId="1" applyFont="1" applyBorder="1" applyAlignment="1">
      <alignment horizontal="justify" vertical="center"/>
    </xf>
    <xf numFmtId="0" fontId="42" fillId="0" borderId="1" xfId="1" applyFont="1" applyBorder="1" applyAlignment="1">
      <alignment horizontal="justify" vertical="center"/>
    </xf>
    <xf numFmtId="0" fontId="11" fillId="0" borderId="1" xfId="1" applyFont="1" applyBorder="1" applyAlignment="1">
      <alignment horizontal="justify" vertical="center" wrapText="1"/>
    </xf>
    <xf numFmtId="0" fontId="40" fillId="0" borderId="13" xfId="1" applyFont="1" applyBorder="1" applyAlignment="1">
      <alignment horizontal="left" vertical="center" wrapText="1"/>
    </xf>
    <xf numFmtId="0" fontId="40" fillId="0" borderId="15" xfId="1" applyFont="1" applyBorder="1" applyAlignment="1">
      <alignment horizontal="justify" vertical="center" wrapText="1"/>
    </xf>
    <xf numFmtId="0" fontId="40" fillId="0" borderId="14" xfId="1" applyFont="1" applyBorder="1" applyAlignment="1">
      <alignment horizontal="justify" vertical="center" wrapText="1"/>
    </xf>
    <xf numFmtId="0" fontId="11" fillId="0" borderId="1" xfId="1" applyFont="1" applyBorder="1" applyAlignment="1">
      <alignment horizontal="justify" vertical="center"/>
    </xf>
    <xf numFmtId="0" fontId="40" fillId="0" borderId="13" xfId="1" applyFont="1" applyBorder="1" applyAlignment="1">
      <alignment horizontal="justify" vertical="center" wrapText="1"/>
    </xf>
    <xf numFmtId="0" fontId="40" fillId="0" borderId="1" xfId="1" applyFont="1" applyBorder="1" applyAlignment="1">
      <alignment vertical="center" wrapText="1"/>
    </xf>
    <xf numFmtId="0" fontId="40" fillId="0" borderId="5" xfId="1" applyFont="1" applyBorder="1" applyAlignment="1">
      <alignment horizontal="justify" vertical="center"/>
    </xf>
    <xf numFmtId="0" fontId="40" fillId="0" borderId="13" xfId="1" applyFont="1" applyBorder="1" applyAlignment="1">
      <alignment horizontal="justify" vertical="center"/>
    </xf>
    <xf numFmtId="0" fontId="40" fillId="0" borderId="120" xfId="1" applyFont="1" applyBorder="1" applyAlignment="1">
      <alignment horizontal="justify" vertical="center"/>
    </xf>
    <xf numFmtId="0" fontId="41" fillId="0" borderId="121" xfId="1" applyFont="1" applyBorder="1" applyAlignment="1">
      <alignment horizontal="center" vertical="center"/>
    </xf>
    <xf numFmtId="49" fontId="40" fillId="0" borderId="121" xfId="0" applyNumberFormat="1" applyFont="1" applyBorder="1" applyAlignment="1">
      <alignment horizontal="center" vertical="center" wrapText="1"/>
    </xf>
    <xf numFmtId="0" fontId="10" fillId="0" borderId="121" xfId="0" applyFont="1" applyBorder="1" applyAlignment="1">
      <alignment horizontal="center" vertical="center"/>
    </xf>
    <xf numFmtId="0" fontId="46" fillId="7" borderId="1" xfId="0" applyFont="1" applyFill="1" applyBorder="1" applyAlignment="1" applyProtection="1">
      <alignment horizontal="center" vertical="center"/>
      <protection locked="0"/>
    </xf>
    <xf numFmtId="0" fontId="36" fillId="0" borderId="72" xfId="1" applyFont="1" applyBorder="1" applyAlignment="1">
      <alignment horizontal="center" vertical="center"/>
    </xf>
    <xf numFmtId="0" fontId="37" fillId="0" borderId="77" xfId="0" applyFont="1" applyBorder="1">
      <alignment vertical="center"/>
    </xf>
    <xf numFmtId="0" fontId="5" fillId="2" borderId="6"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0" borderId="6" xfId="1" quotePrefix="1" applyFont="1" applyBorder="1" applyAlignment="1">
      <alignment horizontal="right" vertical="center" wrapText="1"/>
    </xf>
    <xf numFmtId="0" fontId="5" fillId="0" borderId="6" xfId="1" applyFont="1" applyBorder="1" applyAlignment="1">
      <alignment horizontal="right" vertical="center" wrapText="1"/>
    </xf>
    <xf numFmtId="0" fontId="5" fillId="0" borderId="1" xfId="1" applyFont="1" applyBorder="1" applyAlignment="1">
      <alignment horizontal="distributed" vertical="center" indent="1"/>
    </xf>
    <xf numFmtId="0" fontId="36" fillId="0" borderId="6" xfId="1" applyFont="1" applyBorder="1" applyAlignment="1" applyProtection="1">
      <alignment horizontal="center" vertical="center"/>
      <protection locked="0"/>
    </xf>
    <xf numFmtId="0" fontId="5" fillId="0" borderId="45" xfId="1" applyFont="1" applyBorder="1" applyAlignment="1" applyProtection="1">
      <alignment horizontal="center" vertical="center"/>
      <protection locked="0"/>
    </xf>
    <xf numFmtId="0" fontId="10" fillId="0" borderId="45" xfId="0" applyFont="1" applyBorder="1" applyAlignment="1">
      <alignment horizontal="center" vertical="center"/>
    </xf>
    <xf numFmtId="49" fontId="36" fillId="8" borderId="47" xfId="1" applyNumberFormat="1" applyFont="1" applyFill="1" applyBorder="1" applyAlignment="1" applyProtection="1">
      <alignment horizontal="center" vertical="center"/>
      <protection locked="0"/>
    </xf>
    <xf numFmtId="49" fontId="36" fillId="8" borderId="6" xfId="1" applyNumberFormat="1" applyFont="1" applyFill="1" applyBorder="1" applyAlignment="1" applyProtection="1">
      <alignment horizontal="center" vertical="center"/>
      <protection locked="0"/>
    </xf>
    <xf numFmtId="49" fontId="36" fillId="8" borderId="5" xfId="1" applyNumberFormat="1" applyFont="1" applyFill="1" applyBorder="1" applyAlignment="1" applyProtection="1">
      <alignment horizontal="center" vertical="center"/>
      <protection locked="0"/>
    </xf>
    <xf numFmtId="0" fontId="43" fillId="0" borderId="6" xfId="1" applyFont="1" applyBorder="1" applyAlignment="1">
      <alignment horizontal="center" vertical="center" wrapText="1" shrinkToFit="1"/>
    </xf>
    <xf numFmtId="0" fontId="36" fillId="8" borderId="6" xfId="1" applyFont="1" applyFill="1" applyBorder="1" applyAlignment="1">
      <alignment horizontal="center" vertical="center" shrinkToFit="1"/>
    </xf>
    <xf numFmtId="49" fontId="5" fillId="0" borderId="3" xfId="1" applyNumberFormat="1" applyFont="1" applyBorder="1" applyAlignment="1">
      <alignment horizontal="distributed" vertical="center" indent="1"/>
    </xf>
    <xf numFmtId="49" fontId="5" fillId="0" borderId="6" xfId="1" applyNumberFormat="1" applyFont="1" applyBorder="1" applyAlignment="1">
      <alignment horizontal="distributed" vertical="center" indent="1"/>
    </xf>
    <xf numFmtId="49" fontId="5" fillId="0" borderId="5" xfId="1" applyNumberFormat="1" applyFont="1" applyBorder="1" applyAlignment="1">
      <alignment horizontal="distributed" vertical="center" indent="1"/>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36" fillId="8" borderId="3" xfId="0" applyFont="1" applyFill="1" applyBorder="1" applyAlignment="1">
      <alignment horizontal="center" vertical="center"/>
    </xf>
    <xf numFmtId="0" fontId="36" fillId="8" borderId="6" xfId="0" applyFont="1" applyFill="1" applyBorder="1" applyAlignment="1">
      <alignment horizontal="center" vertical="center"/>
    </xf>
    <xf numFmtId="0" fontId="36" fillId="8" borderId="5" xfId="0" applyFont="1" applyFill="1" applyBorder="1" applyAlignment="1">
      <alignment horizontal="center" vertical="center"/>
    </xf>
    <xf numFmtId="0" fontId="36" fillId="2" borderId="7" xfId="1" applyFont="1" applyFill="1" applyBorder="1" applyAlignment="1" applyProtection="1">
      <alignment horizontal="center" vertical="center"/>
      <protection locked="0"/>
    </xf>
    <xf numFmtId="0" fontId="36" fillId="0" borderId="3" xfId="0" applyFont="1" applyBorder="1" applyAlignment="1">
      <alignment horizontal="center" vertical="center"/>
    </xf>
    <xf numFmtId="0" fontId="36" fillId="0" borderId="6" xfId="0" applyFont="1" applyBorder="1" applyAlignment="1">
      <alignment horizontal="center" vertical="center"/>
    </xf>
    <xf numFmtId="0" fontId="37" fillId="8" borderId="6" xfId="0" applyFont="1" applyFill="1" applyBorder="1" applyAlignment="1">
      <alignment horizontal="center" vertical="center"/>
    </xf>
    <xf numFmtId="0" fontId="5" fillId="0" borderId="3" xfId="1" applyFont="1" applyBorder="1" applyAlignment="1">
      <alignment horizontal="distributed" vertical="center" wrapText="1" indent="1"/>
    </xf>
    <xf numFmtId="0" fontId="0" fillId="0" borderId="6" xfId="0" applyBorder="1" applyAlignment="1">
      <alignment horizontal="distributed" vertical="center" wrapText="1" indent="1"/>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9" xfId="1" applyFont="1" applyBorder="1" applyAlignment="1">
      <alignment horizontal="center" vertical="center"/>
    </xf>
    <xf numFmtId="0" fontId="5" fillId="2" borderId="3" xfId="1" applyFont="1" applyFill="1" applyBorder="1" applyProtection="1">
      <alignment vertical="center"/>
      <protection locked="0"/>
    </xf>
    <xf numFmtId="0" fontId="5" fillId="2" borderId="6" xfId="1" applyFont="1" applyFill="1" applyBorder="1" applyProtection="1">
      <alignment vertical="center"/>
      <protection locked="0"/>
    </xf>
    <xf numFmtId="0" fontId="5" fillId="2" borderId="5" xfId="1" applyFont="1" applyFill="1" applyBorder="1" applyProtection="1">
      <alignment vertical="center"/>
      <protection locked="0"/>
    </xf>
    <xf numFmtId="0" fontId="5" fillId="0" borderId="10" xfId="1" applyFont="1" applyBorder="1" applyAlignment="1">
      <alignment horizontal="center" vertical="center" wrapText="1"/>
    </xf>
    <xf numFmtId="0" fontId="5" fillId="2" borderId="10" xfId="1" applyFont="1" applyFill="1" applyBorder="1" applyAlignment="1" applyProtection="1">
      <alignment vertical="center" shrinkToFit="1"/>
      <protection locked="0"/>
    </xf>
    <xf numFmtId="0" fontId="5" fillId="0" borderId="0" xfId="1" applyFont="1" applyAlignment="1">
      <alignment horizontal="center" vertical="center" wrapText="1"/>
    </xf>
    <xf numFmtId="0" fontId="5" fillId="2" borderId="0" xfId="1" applyFont="1" applyFill="1" applyAlignment="1" applyProtection="1">
      <alignment vertical="center" shrinkToFit="1"/>
      <protection locked="0"/>
    </xf>
    <xf numFmtId="0" fontId="5" fillId="0" borderId="2" xfId="1" applyFont="1" applyBorder="1" applyAlignment="1">
      <alignment horizontal="distributed" vertical="center" wrapText="1" indent="1"/>
    </xf>
    <xf numFmtId="0" fontId="5" fillId="0" borderId="10" xfId="1" applyFont="1" applyBorder="1" applyAlignment="1">
      <alignment horizontal="distributed" vertical="center" wrapText="1" indent="1"/>
    </xf>
    <xf numFmtId="0" fontId="5" fillId="0" borderId="11" xfId="1" applyFont="1" applyBorder="1" applyAlignment="1">
      <alignment horizontal="distributed" vertical="center" wrapText="1" indent="1"/>
    </xf>
    <xf numFmtId="0" fontId="5" fillId="0" borderId="12" xfId="1" applyFont="1" applyBorder="1" applyAlignment="1">
      <alignment horizontal="distributed" vertical="center" wrapText="1" indent="1"/>
    </xf>
    <xf numFmtId="0" fontId="5" fillId="0" borderId="0" xfId="1" applyFont="1" applyAlignment="1">
      <alignment horizontal="distributed" vertical="center" wrapText="1" indent="1"/>
    </xf>
    <xf numFmtId="0" fontId="5" fillId="0" borderId="8" xfId="1" applyFont="1" applyBorder="1" applyAlignment="1">
      <alignment horizontal="distributed" vertical="center" wrapText="1" indent="1"/>
    </xf>
    <xf numFmtId="0" fontId="5" fillId="0" borderId="3" xfId="1" applyFont="1" applyBorder="1" applyAlignment="1">
      <alignment horizontal="distributed" vertical="center" indent="1"/>
    </xf>
    <xf numFmtId="0" fontId="9" fillId="0" borderId="6" xfId="1" applyFont="1" applyBorder="1" applyAlignment="1">
      <alignment horizontal="distributed" vertical="center" indent="1"/>
    </xf>
    <xf numFmtId="0" fontId="9" fillId="0" borderId="5" xfId="1" applyFont="1" applyBorder="1" applyAlignment="1">
      <alignment horizontal="distributed" vertical="center" indent="1"/>
    </xf>
    <xf numFmtId="0" fontId="5" fillId="0" borderId="12" xfId="1" applyFont="1" applyBorder="1" applyAlignment="1">
      <alignment horizontal="center" vertical="center"/>
    </xf>
    <xf numFmtId="0" fontId="5" fillId="0" borderId="0" xfId="1" applyFont="1" applyAlignment="1">
      <alignment horizontal="center" vertical="center"/>
    </xf>
    <xf numFmtId="0" fontId="5" fillId="2" borderId="6"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5" fillId="0" borderId="1" xfId="1" applyFont="1" applyBorder="1" applyAlignment="1">
      <alignment horizontal="distributed" vertical="center" wrapText="1" indent="1"/>
    </xf>
    <xf numFmtId="0" fontId="5" fillId="0" borderId="2" xfId="1" applyFont="1" applyBorder="1" applyAlignment="1">
      <alignment horizontal="center" vertical="center"/>
    </xf>
    <xf numFmtId="0" fontId="5" fillId="0" borderId="10" xfId="1" applyFont="1" applyBorder="1" applyAlignment="1">
      <alignment horizontal="center" vertical="center"/>
    </xf>
    <xf numFmtId="0" fontId="9" fillId="0" borderId="6" xfId="1" applyFont="1" applyBorder="1" applyAlignment="1">
      <alignment horizontal="distributed" vertical="center" wrapText="1" indent="1"/>
    </xf>
    <xf numFmtId="0" fontId="9" fillId="0" borderId="5" xfId="1" applyFont="1" applyBorder="1" applyAlignment="1">
      <alignment horizontal="distributed" vertical="center" wrapText="1" indent="1"/>
    </xf>
    <xf numFmtId="0" fontId="5" fillId="8" borderId="3" xfId="1" applyFont="1" applyFill="1" applyBorder="1" applyAlignment="1" applyProtection="1">
      <alignment horizontal="left" vertical="top" wrapText="1"/>
      <protection locked="0"/>
    </xf>
    <xf numFmtId="0" fontId="5" fillId="8" borderId="6" xfId="1" applyFont="1" applyFill="1" applyBorder="1" applyAlignment="1" applyProtection="1">
      <alignment horizontal="left" vertical="top" wrapText="1"/>
      <protection locked="0"/>
    </xf>
    <xf numFmtId="0" fontId="5" fillId="8" borderId="5" xfId="1" applyFont="1" applyFill="1" applyBorder="1" applyAlignment="1" applyProtection="1">
      <alignment horizontal="left" vertical="top" wrapText="1"/>
      <protection locked="0"/>
    </xf>
    <xf numFmtId="0" fontId="5" fillId="0" borderId="10" xfId="1" applyFont="1" applyBorder="1" applyAlignment="1">
      <alignment vertical="center" shrinkToFit="1"/>
    </xf>
    <xf numFmtId="0" fontId="5" fillId="0" borderId="11" xfId="1" applyFont="1" applyBorder="1" applyAlignment="1">
      <alignment vertical="center" shrinkToFi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2" borderId="7" xfId="1" applyFont="1" applyFill="1" applyBorder="1" applyAlignment="1" applyProtection="1">
      <alignment vertical="center" wrapText="1"/>
      <protection locked="0"/>
    </xf>
    <xf numFmtId="0" fontId="31" fillId="0" borderId="7" xfId="1" applyFont="1" applyBorder="1" applyAlignment="1">
      <alignment vertical="center" wrapText="1"/>
    </xf>
    <xf numFmtId="0" fontId="5" fillId="2" borderId="7" xfId="1" applyFont="1" applyFill="1" applyBorder="1" applyAlignment="1" applyProtection="1">
      <alignment horizontal="center" vertical="center"/>
      <protection locked="0"/>
    </xf>
    <xf numFmtId="0" fontId="5" fillId="2" borderId="9" xfId="1" applyFont="1" applyFill="1" applyBorder="1" applyAlignment="1" applyProtection="1">
      <alignment horizontal="center" vertical="center"/>
      <protection locked="0"/>
    </xf>
    <xf numFmtId="0" fontId="5" fillId="0" borderId="4" xfId="1" applyFont="1" applyBorder="1" applyAlignment="1">
      <alignment horizontal="distributed" vertical="center" wrapText="1" indent="1"/>
    </xf>
    <xf numFmtId="0" fontId="5" fillId="0" borderId="7" xfId="1" applyFont="1" applyBorder="1" applyAlignment="1">
      <alignment horizontal="distributed" vertical="center" wrapText="1" indent="1"/>
    </xf>
    <xf numFmtId="0" fontId="5" fillId="0" borderId="9" xfId="1" applyFont="1" applyBorder="1" applyAlignment="1">
      <alignment horizontal="distributed" vertical="center" wrapText="1" indent="1"/>
    </xf>
    <xf numFmtId="0" fontId="5" fillId="0" borderId="3" xfId="1" applyFont="1" applyBorder="1" applyAlignment="1">
      <alignment vertical="center" wrapText="1"/>
    </xf>
    <xf numFmtId="0" fontId="5" fillId="0" borderId="6" xfId="1" applyFont="1" applyBorder="1" applyAlignment="1">
      <alignment vertical="center" wrapText="1"/>
    </xf>
    <xf numFmtId="0" fontId="5" fillId="0" borderId="5" xfId="1" applyFont="1" applyBorder="1" applyAlignment="1">
      <alignment vertical="center" wrapText="1"/>
    </xf>
    <xf numFmtId="0" fontId="5" fillId="2" borderId="3" xfId="1" applyFont="1" applyFill="1" applyBorder="1" applyAlignment="1" applyProtection="1">
      <alignment vertical="center" shrinkToFit="1"/>
      <protection locked="0"/>
    </xf>
    <xf numFmtId="0" fontId="9" fillId="2" borderId="6"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5" fillId="0" borderId="2" xfId="1" applyFont="1" applyBorder="1" applyAlignment="1">
      <alignment horizontal="distributed" vertical="center" indent="1"/>
    </xf>
    <xf numFmtId="0" fontId="5" fillId="0" borderId="10" xfId="1" applyFont="1" applyBorder="1" applyAlignment="1">
      <alignment horizontal="distributed" vertical="center" indent="1"/>
    </xf>
    <xf numFmtId="0" fontId="5" fillId="0" borderId="11" xfId="1" applyFont="1" applyBorder="1" applyAlignment="1">
      <alignment horizontal="distributed" vertical="center" indent="1"/>
    </xf>
    <xf numFmtId="0" fontId="5" fillId="0" borderId="12" xfId="1" applyFont="1" applyBorder="1" applyAlignment="1">
      <alignment horizontal="distributed" vertical="center" indent="1"/>
    </xf>
    <xf numFmtId="0" fontId="5" fillId="0" borderId="0" xfId="1" applyFont="1" applyAlignment="1">
      <alignment horizontal="distributed" vertical="center" indent="1"/>
    </xf>
    <xf numFmtId="0" fontId="5" fillId="0" borderId="8" xfId="1" applyFont="1" applyBorder="1" applyAlignment="1">
      <alignment horizontal="distributed" vertical="center" indent="1"/>
    </xf>
    <xf numFmtId="0" fontId="5" fillId="0" borderId="4" xfId="1" applyFont="1" applyBorder="1" applyAlignment="1">
      <alignment horizontal="distributed" vertical="center" indent="1"/>
    </xf>
    <xf numFmtId="0" fontId="5" fillId="0" borderId="7" xfId="1" applyFont="1" applyBorder="1" applyAlignment="1">
      <alignment horizontal="distributed" vertical="center" indent="1"/>
    </xf>
    <xf numFmtId="0" fontId="5" fillId="0" borderId="9" xfId="1" applyFont="1" applyBorder="1" applyAlignment="1">
      <alignment horizontal="distributed" vertical="center" indent="1"/>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5" fillId="2" borderId="3" xfId="1" applyFont="1" applyFill="1" applyBorder="1" applyAlignment="1" applyProtection="1">
      <alignment vertical="top" wrapText="1"/>
      <protection locked="0"/>
    </xf>
    <xf numFmtId="0" fontId="9" fillId="2" borderId="6" xfId="1" applyFont="1" applyFill="1" applyBorder="1" applyAlignment="1" applyProtection="1">
      <alignment vertical="top" wrapText="1"/>
      <protection locked="0"/>
    </xf>
    <xf numFmtId="0" fontId="9" fillId="2" borderId="5" xfId="1" applyFont="1" applyFill="1" applyBorder="1" applyAlignment="1" applyProtection="1">
      <alignment vertical="top" wrapText="1"/>
      <protection locked="0"/>
    </xf>
    <xf numFmtId="0" fontId="12" fillId="0" borderId="0" xfId="1" applyFont="1" applyAlignment="1">
      <alignment horizontal="center" vertical="center"/>
    </xf>
    <xf numFmtId="0" fontId="5" fillId="2" borderId="4" xfId="1" applyFont="1" applyFill="1" applyBorder="1" applyProtection="1">
      <alignment vertical="center"/>
      <protection locked="0"/>
    </xf>
    <xf numFmtId="0" fontId="5" fillId="2" borderId="7" xfId="1" applyFont="1" applyFill="1" applyBorder="1" applyProtection="1">
      <alignment vertical="center"/>
      <protection locked="0"/>
    </xf>
    <xf numFmtId="0" fontId="9" fillId="2" borderId="7" xfId="1" applyFont="1" applyFill="1" applyBorder="1" applyProtection="1">
      <alignment vertical="center"/>
      <protection locked="0"/>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0" fontId="5" fillId="9" borderId="3" xfId="1" applyFont="1" applyFill="1" applyBorder="1" applyAlignment="1" applyProtection="1">
      <alignment horizontal="center" vertical="center"/>
      <protection locked="0"/>
    </xf>
    <xf numFmtId="0" fontId="5" fillId="9" borderId="6" xfId="1" applyFont="1" applyFill="1" applyBorder="1" applyAlignment="1" applyProtection="1">
      <alignment horizontal="center" vertical="center"/>
      <protection locked="0"/>
    </xf>
    <xf numFmtId="0" fontId="5" fillId="9" borderId="5" xfId="1" applyFont="1" applyFill="1" applyBorder="1" applyAlignment="1" applyProtection="1">
      <alignment horizontal="center" vertical="center"/>
      <protection locked="0"/>
    </xf>
    <xf numFmtId="49" fontId="5" fillId="0" borderId="1" xfId="1" applyNumberFormat="1" applyFont="1" applyBorder="1" applyAlignment="1">
      <alignment horizontal="center" vertical="center"/>
    </xf>
    <xf numFmtId="0" fontId="5" fillId="0" borderId="3" xfId="1" applyFont="1" applyBorder="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lignment horizontal="left" vertical="center"/>
    </xf>
    <xf numFmtId="0" fontId="5" fillId="2" borderId="2"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0" fontId="5" fillId="2" borderId="11" xfId="1" applyFont="1" applyFill="1" applyBorder="1" applyAlignment="1" applyProtection="1">
      <alignment horizontal="center" vertical="center"/>
      <protection locked="0"/>
    </xf>
    <xf numFmtId="0" fontId="5" fillId="0" borderId="1" xfId="1" applyFont="1" applyBorder="1" applyAlignment="1">
      <alignment horizontal="center" vertical="center" wrapText="1"/>
    </xf>
    <xf numFmtId="49" fontId="5" fillId="2" borderId="3" xfId="1" applyNumberFormat="1" applyFont="1" applyFill="1" applyBorder="1" applyProtection="1">
      <alignment vertical="center"/>
      <protection locked="0"/>
    </xf>
    <xf numFmtId="49" fontId="5" fillId="2" borderId="6" xfId="1" applyNumberFormat="1" applyFont="1" applyFill="1" applyBorder="1" applyProtection="1">
      <alignment vertical="center"/>
      <protection locked="0"/>
    </xf>
    <xf numFmtId="49" fontId="5" fillId="2" borderId="5" xfId="1" applyNumberFormat="1" applyFont="1" applyFill="1" applyBorder="1" applyProtection="1">
      <alignment vertical="center"/>
      <protection locked="0"/>
    </xf>
    <xf numFmtId="0" fontId="36" fillId="2" borderId="45" xfId="1" applyFont="1" applyFill="1" applyBorder="1" applyAlignment="1" applyProtection="1">
      <alignment vertical="center" wrapText="1"/>
      <protection locked="0"/>
    </xf>
    <xf numFmtId="0" fontId="0" fillId="0" borderId="45" xfId="0" applyBorder="1" applyAlignment="1">
      <alignment vertical="center" wrapText="1"/>
    </xf>
    <xf numFmtId="0" fontId="0" fillId="0" borderId="6" xfId="0" applyBorder="1" applyAlignment="1">
      <alignment horizontal="center" vertical="center"/>
    </xf>
    <xf numFmtId="0" fontId="5" fillId="0" borderId="6" xfId="1" applyFont="1" applyBorder="1" applyAlignment="1">
      <alignment horizontal="center" vertical="center"/>
    </xf>
    <xf numFmtId="49" fontId="5" fillId="0" borderId="2" xfId="1" applyNumberFormat="1" applyFont="1" applyBorder="1" applyAlignment="1">
      <alignment horizontal="distributed" vertical="center" wrapText="1" indent="1"/>
    </xf>
    <xf numFmtId="49" fontId="5" fillId="0" borderId="10" xfId="1" applyNumberFormat="1" applyFont="1" applyBorder="1" applyAlignment="1">
      <alignment horizontal="distributed" vertical="center" wrapText="1" indent="1"/>
    </xf>
    <xf numFmtId="49" fontId="5" fillId="0" borderId="11" xfId="1" applyNumberFormat="1" applyFont="1" applyBorder="1" applyAlignment="1">
      <alignment horizontal="distributed" vertical="center" wrapText="1" indent="1"/>
    </xf>
    <xf numFmtId="49" fontId="5" fillId="0" borderId="12" xfId="1" applyNumberFormat="1" applyFont="1" applyBorder="1" applyAlignment="1">
      <alignment horizontal="distributed" vertical="center" wrapText="1" indent="1"/>
    </xf>
    <xf numFmtId="49" fontId="5" fillId="0" borderId="0" xfId="1" applyNumberFormat="1" applyFont="1" applyAlignment="1">
      <alignment horizontal="distributed" vertical="center" wrapText="1" indent="1"/>
    </xf>
    <xf numFmtId="49" fontId="5" fillId="0" borderId="8" xfId="1" applyNumberFormat="1" applyFont="1" applyBorder="1" applyAlignment="1">
      <alignment horizontal="distributed" vertical="center" wrapText="1" indent="1"/>
    </xf>
    <xf numFmtId="0" fontId="5" fillId="0" borderId="14" xfId="1" applyFont="1" applyBorder="1" applyAlignment="1">
      <alignment horizontal="distributed" vertical="center" wrapText="1" indent="1"/>
    </xf>
    <xf numFmtId="0" fontId="5" fillId="2" borderId="6" xfId="1" applyFont="1" applyFill="1" applyBorder="1" applyAlignment="1" applyProtection="1">
      <alignment vertical="center" shrinkToFit="1"/>
      <protection locked="0"/>
    </xf>
    <xf numFmtId="0" fontId="5" fillId="2" borderId="5" xfId="1" applyFont="1" applyFill="1" applyBorder="1" applyAlignment="1" applyProtection="1">
      <alignment vertical="center" shrinkToFit="1"/>
      <protection locked="0"/>
    </xf>
    <xf numFmtId="0" fontId="5" fillId="0" borderId="2" xfId="1" applyFont="1" applyBorder="1" applyAlignment="1">
      <alignment horizontal="center" vertical="center" wrapText="1"/>
    </xf>
    <xf numFmtId="0" fontId="9" fillId="0" borderId="10" xfId="1" applyFont="1" applyBorder="1" applyAlignment="1">
      <alignment vertical="center" wrapText="1"/>
    </xf>
    <xf numFmtId="0" fontId="9" fillId="0" borderId="11" xfId="1" applyFont="1" applyBorder="1" applyAlignment="1">
      <alignment vertical="center" wrapText="1"/>
    </xf>
    <xf numFmtId="0" fontId="5" fillId="0" borderId="3" xfId="1" applyFont="1" applyBorder="1" applyAlignment="1">
      <alignment horizontal="right" vertical="center" wrapText="1"/>
    </xf>
    <xf numFmtId="0" fontId="9" fillId="0" borderId="6" xfId="1" applyFont="1" applyBorder="1" applyAlignment="1">
      <alignment horizontal="right" vertical="center" wrapText="1"/>
    </xf>
    <xf numFmtId="49" fontId="5" fillId="0" borderId="12" xfId="1" applyNumberFormat="1" applyFont="1" applyBorder="1" applyAlignment="1">
      <alignment horizontal="distributed" vertical="center" indent="1"/>
    </xf>
    <xf numFmtId="49" fontId="5" fillId="0" borderId="0" xfId="1" applyNumberFormat="1" applyFont="1" applyAlignment="1">
      <alignment horizontal="distributed" vertical="center" indent="1"/>
    </xf>
    <xf numFmtId="49" fontId="5" fillId="0" borderId="8" xfId="1" applyNumberFormat="1" applyFont="1" applyBorder="1" applyAlignment="1">
      <alignment horizontal="distributed" vertical="center" indent="1"/>
    </xf>
    <xf numFmtId="0" fontId="5" fillId="0" borderId="6" xfId="1" applyFont="1" applyBorder="1" applyAlignment="1">
      <alignment horizontal="left" vertical="center" wrapText="1"/>
    </xf>
    <xf numFmtId="0" fontId="5" fillId="0" borderId="5" xfId="1" applyFont="1" applyBorder="1" applyAlignment="1">
      <alignment horizontal="left" vertical="center" wrapText="1"/>
    </xf>
    <xf numFmtId="0" fontId="5" fillId="9" borderId="7" xfId="0" applyFont="1" applyFill="1" applyBorder="1" applyAlignment="1">
      <alignment horizontal="center" vertical="center" wrapText="1"/>
    </xf>
    <xf numFmtId="0" fontId="5" fillId="9" borderId="6" xfId="0" applyFont="1" applyFill="1" applyBorder="1" applyAlignment="1">
      <alignment horizontal="center" vertical="center" wrapText="1"/>
    </xf>
    <xf numFmtId="49" fontId="5" fillId="0" borderId="2" xfId="1" applyNumberFormat="1" applyFont="1" applyBorder="1" applyAlignment="1">
      <alignment horizontal="distributed" vertical="distributed" wrapText="1" indent="1"/>
    </xf>
    <xf numFmtId="49" fontId="5" fillId="0" borderId="10" xfId="1" applyNumberFormat="1" applyFont="1" applyBorder="1" applyAlignment="1">
      <alignment horizontal="distributed" vertical="distributed" indent="1"/>
    </xf>
    <xf numFmtId="49" fontId="5" fillId="0" borderId="11" xfId="1" applyNumberFormat="1" applyFont="1" applyBorder="1" applyAlignment="1">
      <alignment horizontal="distributed" vertical="distributed" indent="1"/>
    </xf>
    <xf numFmtId="49" fontId="5" fillId="0" borderId="4" xfId="1" applyNumberFormat="1" applyFont="1" applyBorder="1" applyAlignment="1">
      <alignment horizontal="distributed" vertical="distributed" indent="1"/>
    </xf>
    <xf numFmtId="49" fontId="5" fillId="0" borderId="7" xfId="1" applyNumberFormat="1" applyFont="1" applyBorder="1" applyAlignment="1">
      <alignment horizontal="distributed" vertical="distributed" indent="1"/>
    </xf>
    <xf numFmtId="49" fontId="5" fillId="0" borderId="9" xfId="1" applyNumberFormat="1" applyFont="1" applyBorder="1" applyAlignment="1">
      <alignment horizontal="distributed" vertical="distributed" indent="1"/>
    </xf>
    <xf numFmtId="0" fontId="5" fillId="2" borderId="2" xfId="1" applyFont="1" applyFill="1" applyBorder="1" applyAlignment="1" applyProtection="1">
      <alignment vertical="center" wrapText="1"/>
      <protection locked="0"/>
    </xf>
    <xf numFmtId="0" fontId="5" fillId="2" borderId="10" xfId="1" applyFont="1" applyFill="1" applyBorder="1" applyAlignment="1" applyProtection="1">
      <alignment vertical="center" wrapText="1"/>
      <protection locked="0"/>
    </xf>
    <xf numFmtId="0" fontId="5" fillId="2" borderId="11" xfId="1" applyFont="1" applyFill="1" applyBorder="1" applyAlignment="1" applyProtection="1">
      <alignment vertical="center" wrapText="1"/>
      <protection locked="0"/>
    </xf>
    <xf numFmtId="0" fontId="5" fillId="2" borderId="4" xfId="1" applyFont="1" applyFill="1" applyBorder="1" applyAlignment="1" applyProtection="1">
      <alignment vertical="center" wrapText="1"/>
      <protection locked="0"/>
    </xf>
    <xf numFmtId="0" fontId="5" fillId="2" borderId="9" xfId="1" applyFont="1" applyFill="1" applyBorder="1" applyAlignment="1" applyProtection="1">
      <alignment vertical="center" wrapText="1"/>
      <protection locked="0"/>
    </xf>
    <xf numFmtId="0" fontId="31" fillId="0" borderId="44" xfId="1" applyFont="1" applyBorder="1" applyAlignment="1" applyProtection="1">
      <alignment horizontal="center" vertical="center" wrapText="1"/>
      <protection locked="0"/>
    </xf>
    <xf numFmtId="0" fontId="31" fillId="0" borderId="45" xfId="1" applyFont="1" applyBorder="1" applyAlignment="1" applyProtection="1">
      <alignment horizontal="center" vertical="center" wrapText="1"/>
      <protection locked="0"/>
    </xf>
    <xf numFmtId="0" fontId="5" fillId="9" borderId="45" xfId="1" applyFont="1" applyFill="1" applyBorder="1" applyAlignment="1" applyProtection="1">
      <alignment horizontal="center" vertical="center"/>
      <protection locked="0"/>
    </xf>
    <xf numFmtId="49" fontId="5" fillId="0" borderId="4" xfId="1" applyNumberFormat="1" applyFont="1" applyBorder="1" applyAlignment="1">
      <alignment horizontal="distributed" vertical="center" wrapText="1" indent="1"/>
    </xf>
    <xf numFmtId="49" fontId="5" fillId="0" borderId="7" xfId="1" applyNumberFormat="1" applyFont="1" applyBorder="1" applyAlignment="1">
      <alignment horizontal="distributed" vertical="center" wrapText="1" indent="1"/>
    </xf>
    <xf numFmtId="49" fontId="5" fillId="0" borderId="9" xfId="1" applyNumberFormat="1" applyFont="1" applyBorder="1" applyAlignment="1">
      <alignment horizontal="distributed" vertical="center" wrapText="1" indent="1"/>
    </xf>
    <xf numFmtId="49" fontId="5" fillId="0" borderId="13" xfId="1" applyNumberFormat="1" applyFont="1" applyBorder="1" applyAlignment="1">
      <alignment horizontal="center" vertical="center"/>
    </xf>
    <xf numFmtId="49" fontId="5" fillId="2" borderId="1" xfId="1" applyNumberFormat="1" applyFont="1" applyFill="1" applyBorder="1" applyAlignment="1" applyProtection="1">
      <alignment horizontal="center" vertical="center"/>
      <protection locked="0"/>
    </xf>
    <xf numFmtId="0" fontId="0" fillId="0" borderId="6" xfId="0" applyBorder="1">
      <alignment vertical="center"/>
    </xf>
    <xf numFmtId="0" fontId="0" fillId="0" borderId="5" xfId="0" applyBorder="1">
      <alignment vertical="center"/>
    </xf>
    <xf numFmtId="49" fontId="5" fillId="2" borderId="6" xfId="1" applyNumberFormat="1" applyFont="1" applyFill="1" applyBorder="1" applyAlignment="1" applyProtection="1">
      <alignment horizontal="center" vertical="center"/>
      <protection locked="0"/>
    </xf>
    <xf numFmtId="0" fontId="14" fillId="8" borderId="3" xfId="0" applyFont="1" applyFill="1" applyBorder="1" applyAlignment="1">
      <alignment horizontal="center" vertical="center"/>
    </xf>
    <xf numFmtId="0" fontId="14" fillId="8" borderId="6" xfId="0" applyFont="1" applyFill="1" applyBorder="1" applyAlignment="1">
      <alignment horizontal="center" vertical="center"/>
    </xf>
    <xf numFmtId="0" fontId="36" fillId="9" borderId="3" xfId="1" applyFont="1" applyFill="1" applyBorder="1" applyAlignment="1" applyProtection="1">
      <alignment horizontal="center" vertical="center"/>
      <protection locked="0"/>
    </xf>
    <xf numFmtId="0" fontId="36" fillId="9" borderId="6" xfId="1" applyFont="1" applyFill="1" applyBorder="1" applyAlignment="1" applyProtection="1">
      <alignment horizontal="center" vertical="center"/>
      <protection locked="0"/>
    </xf>
    <xf numFmtId="49" fontId="36" fillId="0" borderId="47" xfId="1" applyNumberFormat="1" applyFont="1" applyBorder="1" applyAlignment="1" applyProtection="1">
      <alignment horizontal="center" vertical="center"/>
      <protection locked="0"/>
    </xf>
    <xf numFmtId="49" fontId="36" fillId="0" borderId="6" xfId="1" applyNumberFormat="1" applyFont="1" applyBorder="1" applyAlignment="1" applyProtection="1">
      <alignment horizontal="center" vertical="center"/>
      <protection locked="0"/>
    </xf>
    <xf numFmtId="49" fontId="36" fillId="0" borderId="46" xfId="1" applyNumberFormat="1" applyFont="1" applyBorder="1" applyAlignment="1" applyProtection="1">
      <alignment horizontal="center" vertical="center"/>
      <protection locked="0"/>
    </xf>
    <xf numFmtId="0" fontId="36" fillId="8" borderId="5" xfId="1" applyFont="1" applyFill="1" applyBorder="1" applyAlignment="1">
      <alignment horizontal="center" vertical="center" shrinkToFit="1"/>
    </xf>
    <xf numFmtId="0" fontId="43" fillId="0" borderId="3" xfId="1" applyFont="1" applyBorder="1" applyAlignment="1">
      <alignment horizontal="center" vertical="center" wrapText="1"/>
    </xf>
    <xf numFmtId="0" fontId="43" fillId="0" borderId="6" xfId="1" applyFont="1" applyBorder="1" applyAlignment="1">
      <alignment horizontal="center" vertical="center"/>
    </xf>
    <xf numFmtId="0" fontId="44" fillId="2" borderId="3" xfId="5" applyFill="1" applyBorder="1" applyAlignment="1" applyProtection="1">
      <alignment vertical="center"/>
      <protection locked="0"/>
    </xf>
    <xf numFmtId="0" fontId="5" fillId="0" borderId="6" xfId="1" applyFont="1" applyBorder="1" applyProtection="1">
      <alignment vertical="center"/>
      <protection locked="0"/>
    </xf>
    <xf numFmtId="0" fontId="5" fillId="0" borderId="5" xfId="1" applyFont="1" applyBorder="1" applyProtection="1">
      <alignment vertical="center"/>
      <protection locked="0"/>
    </xf>
    <xf numFmtId="0" fontId="36" fillId="8" borderId="6" xfId="1" applyFont="1" applyFill="1" applyBorder="1" applyAlignment="1" applyProtection="1">
      <alignment horizontal="center" vertical="center"/>
      <protection locked="0"/>
    </xf>
    <xf numFmtId="0" fontId="36" fillId="0" borderId="3" xfId="0"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6" xfId="1" applyFont="1" applyBorder="1" applyAlignment="1" applyProtection="1">
      <alignment horizontal="center" vertical="center" shrinkToFit="1"/>
      <protection locked="0"/>
    </xf>
    <xf numFmtId="0" fontId="36" fillId="8" borderId="6" xfId="1" applyFont="1" applyFill="1" applyBorder="1" applyAlignment="1">
      <alignment horizontal="center" vertical="center"/>
    </xf>
    <xf numFmtId="0" fontId="9" fillId="0" borderId="10" xfId="0" applyFont="1" applyBorder="1" applyAlignment="1">
      <alignment horizontal="center" vertical="center"/>
    </xf>
    <xf numFmtId="0" fontId="36" fillId="0" borderId="12" xfId="1" applyFont="1" applyBorder="1" applyAlignment="1">
      <alignment horizontal="center" vertical="center"/>
    </xf>
    <xf numFmtId="0" fontId="36" fillId="0" borderId="0" xfId="1" applyFont="1" applyAlignment="1">
      <alignment horizontal="center" vertical="center"/>
    </xf>
    <xf numFmtId="0" fontId="36" fillId="2" borderId="6" xfId="1" applyFont="1" applyFill="1" applyBorder="1" applyAlignment="1" applyProtection="1">
      <alignment horizontal="left" vertical="center"/>
      <protection locked="0"/>
    </xf>
    <xf numFmtId="0" fontId="36" fillId="2" borderId="5" xfId="1" applyFont="1" applyFill="1" applyBorder="1" applyAlignment="1" applyProtection="1">
      <alignment horizontal="left" vertical="center"/>
      <protection locked="0"/>
    </xf>
    <xf numFmtId="0" fontId="37" fillId="8" borderId="5" xfId="0" applyFont="1" applyFill="1" applyBorder="1" applyAlignment="1">
      <alignment horizontal="center" vertical="center"/>
    </xf>
    <xf numFmtId="0" fontId="36" fillId="8" borderId="5" xfId="1" applyFont="1" applyFill="1" applyBorder="1" applyAlignment="1" applyProtection="1">
      <alignment horizontal="center" vertical="center"/>
      <protection locked="0"/>
    </xf>
    <xf numFmtId="0" fontId="36" fillId="8" borderId="6" xfId="1" applyFont="1" applyFill="1" applyBorder="1" applyAlignment="1">
      <alignment horizontal="center" vertical="center" wrapText="1"/>
    </xf>
    <xf numFmtId="0" fontId="36" fillId="8" borderId="5" xfId="1" applyFont="1" applyFill="1" applyBorder="1" applyAlignment="1">
      <alignment horizontal="center" vertical="center" wrapText="1"/>
    </xf>
    <xf numFmtId="0" fontId="36" fillId="8" borderId="6" xfId="1" applyFont="1" applyFill="1" applyBorder="1" applyAlignment="1">
      <alignment horizontal="center" vertical="center" wrapText="1" shrinkToFit="1"/>
    </xf>
    <xf numFmtId="0" fontId="36" fillId="8" borderId="5" xfId="1" applyFont="1" applyFill="1" applyBorder="1" applyAlignment="1">
      <alignment horizontal="center" vertical="center" wrapText="1" shrinkToFit="1"/>
    </xf>
    <xf numFmtId="0" fontId="36" fillId="0" borderId="3" xfId="1" applyFont="1" applyBorder="1" applyAlignment="1" applyProtection="1">
      <alignment horizontal="center" vertical="center"/>
      <protection locked="0"/>
    </xf>
    <xf numFmtId="178" fontId="36" fillId="8" borderId="6" xfId="1" applyNumberFormat="1" applyFont="1" applyFill="1" applyBorder="1" applyAlignment="1">
      <alignment horizontal="center" vertical="center"/>
    </xf>
    <xf numFmtId="178" fontId="36" fillId="8" borderId="5" xfId="1" applyNumberFormat="1" applyFont="1" applyFill="1" applyBorder="1" applyAlignment="1">
      <alignment horizontal="center" vertical="center"/>
    </xf>
    <xf numFmtId="0" fontId="43" fillId="0" borderId="6" xfId="1" applyFont="1" applyBorder="1" applyAlignment="1">
      <alignment horizontal="center" vertical="center" wrapText="1"/>
    </xf>
    <xf numFmtId="0" fontId="17" fillId="0" borderId="43" xfId="0" applyFont="1" applyBorder="1" applyAlignment="1">
      <alignment horizontal="center" vertical="center"/>
    </xf>
    <xf numFmtId="0" fontId="0" fillId="0" borderId="42" xfId="0" applyBorder="1" applyAlignment="1">
      <alignment horizontal="center" vertical="center"/>
    </xf>
    <xf numFmtId="49" fontId="8" fillId="5" borderId="39" xfId="0" applyNumberFormat="1" applyFont="1" applyFill="1" applyBorder="1" applyAlignment="1">
      <alignment horizontal="center" vertical="center" wrapText="1"/>
    </xf>
    <xf numFmtId="49" fontId="8" fillId="5" borderId="12"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49" fontId="8" fillId="5" borderId="35"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0" borderId="3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49" fontId="8" fillId="5" borderId="1" xfId="0" applyNumberFormat="1" applyFont="1" applyFill="1" applyBorder="1" applyAlignment="1">
      <alignment horizontal="center" vertical="center" wrapText="1"/>
    </xf>
    <xf numFmtId="0" fontId="17" fillId="0" borderId="23" xfId="0" applyFont="1" applyBorder="1" applyAlignment="1">
      <alignment horizontal="center" vertical="center"/>
    </xf>
    <xf numFmtId="0" fontId="17" fillId="0" borderId="25" xfId="0" applyFont="1" applyBorder="1" applyAlignment="1">
      <alignment horizontal="center" vertical="center"/>
    </xf>
    <xf numFmtId="0" fontId="17" fillId="0" borderId="28" xfId="0" applyFont="1" applyBorder="1" applyAlignment="1">
      <alignment horizontal="center" vertical="center"/>
    </xf>
    <xf numFmtId="0" fontId="17" fillId="0" borderId="5"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13" borderId="26" xfId="0" applyFont="1" applyFill="1" applyBorder="1">
      <alignment vertical="center"/>
    </xf>
    <xf numFmtId="0" fontId="17" fillId="13" borderId="24" xfId="0" applyFont="1" applyFill="1" applyBorder="1">
      <alignment vertical="center"/>
    </xf>
    <xf numFmtId="0" fontId="0" fillId="13" borderId="24" xfId="0" applyFill="1" applyBorder="1">
      <alignment vertical="center"/>
    </xf>
    <xf numFmtId="0" fontId="0" fillId="13" borderId="27" xfId="0" applyFill="1" applyBorder="1">
      <alignment vertical="center"/>
    </xf>
    <xf numFmtId="0" fontId="17" fillId="7" borderId="3" xfId="0" applyFont="1" applyFill="1" applyBorder="1">
      <alignment vertical="center"/>
    </xf>
    <xf numFmtId="0" fontId="17" fillId="7" borderId="6" xfId="0" applyFont="1" applyFill="1" applyBorder="1">
      <alignment vertical="center"/>
    </xf>
    <xf numFmtId="0" fontId="0" fillId="0" borderId="29" xfId="0" applyBorder="1">
      <alignment vertical="center"/>
    </xf>
    <xf numFmtId="0" fontId="17" fillId="7" borderId="21" xfId="0" applyFont="1" applyFill="1" applyBorder="1">
      <alignment vertical="center"/>
    </xf>
    <xf numFmtId="0" fontId="17" fillId="7" borderId="19" xfId="0" applyFont="1" applyFill="1" applyBorder="1">
      <alignment vertical="center"/>
    </xf>
    <xf numFmtId="0" fontId="0" fillId="0" borderId="19" xfId="0" applyBorder="1">
      <alignment vertical="center"/>
    </xf>
    <xf numFmtId="0" fontId="0" fillId="0" borderId="22" xfId="0" applyBorder="1">
      <alignment vertical="center"/>
    </xf>
    <xf numFmtId="0" fontId="18" fillId="0" borderId="0" xfId="0" applyFont="1" applyAlignment="1">
      <alignment horizontal="center" vertical="center"/>
    </xf>
    <xf numFmtId="0" fontId="8" fillId="5" borderId="16" xfId="0" applyFont="1" applyFill="1" applyBorder="1" applyAlignment="1">
      <alignment horizontal="center" vertical="center" wrapText="1"/>
    </xf>
    <xf numFmtId="49" fontId="8" fillId="5" borderId="34" xfId="0" applyNumberFormat="1" applyFont="1" applyFill="1" applyBorder="1" applyAlignment="1">
      <alignment horizontal="center" vertical="center" wrapText="1"/>
    </xf>
    <xf numFmtId="49" fontId="8" fillId="5" borderId="37" xfId="0" applyNumberFormat="1" applyFont="1" applyFill="1" applyBorder="1" applyAlignment="1">
      <alignment horizontal="center" vertical="center" wrapText="1"/>
    </xf>
    <xf numFmtId="49" fontId="8" fillId="5" borderId="32" xfId="0" applyNumberFormat="1"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33" fillId="0" borderId="16" xfId="0" applyFont="1" applyBorder="1" applyAlignment="1">
      <alignment horizontal="center" vertical="center" wrapText="1"/>
    </xf>
    <xf numFmtId="0" fontId="33" fillId="0" borderId="1" xfId="0" applyFont="1" applyBorder="1" applyAlignment="1">
      <alignment horizontal="center" vertical="center" wrapText="1"/>
    </xf>
    <xf numFmtId="0" fontId="34" fillId="5" borderId="1"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8" fillId="5" borderId="39"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33" fillId="0" borderId="39"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40" xfId="0" applyFont="1" applyBorder="1" applyAlignment="1">
      <alignment horizontal="center" vertical="center" wrapText="1"/>
    </xf>
    <xf numFmtId="49" fontId="5" fillId="0" borderId="48" xfId="1" applyNumberFormat="1" applyFont="1" applyBorder="1" applyAlignment="1">
      <alignment horizontal="distributed" vertical="center" indent="1"/>
    </xf>
    <xf numFmtId="49" fontId="5" fillId="0" borderId="49" xfId="1" applyNumberFormat="1" applyFont="1" applyBorder="1" applyAlignment="1">
      <alignment horizontal="distributed" vertical="center" indent="1"/>
    </xf>
    <xf numFmtId="49" fontId="5" fillId="0" borderId="50" xfId="1" applyNumberFormat="1" applyFont="1" applyBorder="1" applyAlignment="1">
      <alignment horizontal="distributed" vertical="center" indent="1"/>
    </xf>
    <xf numFmtId="0" fontId="12" fillId="13" borderId="0" xfId="1" applyFont="1" applyFill="1" applyAlignment="1">
      <alignment horizontal="center" vertical="center"/>
    </xf>
    <xf numFmtId="49" fontId="5" fillId="11" borderId="1" xfId="1" applyNumberFormat="1" applyFont="1" applyFill="1" applyBorder="1" applyAlignment="1" applyProtection="1">
      <alignment horizontal="center" vertical="center"/>
      <protection locked="0"/>
    </xf>
    <xf numFmtId="49" fontId="5" fillId="0" borderId="64" xfId="1" applyNumberFormat="1" applyFont="1" applyBorder="1" applyAlignment="1">
      <alignment horizontal="distributed" vertical="center" indent="1"/>
    </xf>
    <xf numFmtId="49" fontId="5" fillId="0" borderId="65" xfId="1" applyNumberFormat="1" applyFont="1" applyBorder="1" applyAlignment="1">
      <alignment horizontal="distributed" vertical="center" indent="1"/>
    </xf>
    <xf numFmtId="49" fontId="5" fillId="0" borderId="66" xfId="1" applyNumberFormat="1" applyFont="1" applyBorder="1" applyAlignment="1">
      <alignment horizontal="distributed" vertical="center" indent="1"/>
    </xf>
    <xf numFmtId="0" fontId="5" fillId="12" borderId="79" xfId="1" applyFont="1" applyFill="1" applyBorder="1" applyAlignment="1" applyProtection="1">
      <alignment horizontal="center" vertical="center"/>
      <protection locked="0"/>
    </xf>
    <xf numFmtId="0" fontId="5" fillId="12" borderId="111" xfId="1" applyFont="1" applyFill="1" applyBorder="1" applyAlignment="1" applyProtection="1">
      <alignment horizontal="center" vertical="center"/>
      <protection locked="0"/>
    </xf>
    <xf numFmtId="0" fontId="5" fillId="13" borderId="6" xfId="1" applyFont="1" applyFill="1" applyBorder="1" applyAlignment="1">
      <alignment horizontal="left" vertical="center"/>
    </xf>
    <xf numFmtId="0" fontId="5" fillId="2" borderId="51" xfId="1" applyFont="1" applyFill="1" applyBorder="1" applyAlignment="1" applyProtection="1">
      <alignment horizontal="left" vertical="center" indent="1"/>
      <protection locked="0"/>
    </xf>
    <xf numFmtId="0" fontId="5" fillId="2" borderId="49" xfId="1" applyFont="1" applyFill="1" applyBorder="1" applyAlignment="1" applyProtection="1">
      <alignment horizontal="left" vertical="center" indent="1"/>
      <protection locked="0"/>
    </xf>
    <xf numFmtId="0" fontId="0" fillId="0" borderId="49" xfId="0" applyBorder="1" applyAlignment="1">
      <alignment horizontal="left" vertical="center" indent="1"/>
    </xf>
    <xf numFmtId="0" fontId="0" fillId="0" borderId="52" xfId="0" applyBorder="1" applyAlignment="1">
      <alignment horizontal="left" vertical="center" indent="1"/>
    </xf>
    <xf numFmtId="49" fontId="5" fillId="0" borderId="53" xfId="1" applyNumberFormat="1" applyFont="1" applyBorder="1" applyAlignment="1">
      <alignment horizontal="distributed" vertical="center" indent="1"/>
    </xf>
    <xf numFmtId="0" fontId="14" fillId="12" borderId="3" xfId="0" applyFont="1" applyFill="1" applyBorder="1" applyAlignment="1">
      <alignment horizontal="center" vertical="center"/>
    </xf>
    <xf numFmtId="0" fontId="14" fillId="12" borderId="6" xfId="0" applyFont="1" applyFill="1" applyBorder="1" applyAlignment="1">
      <alignment horizontal="center" vertical="center"/>
    </xf>
    <xf numFmtId="0" fontId="5" fillId="12" borderId="6" xfId="1" applyFont="1" applyFill="1" applyBorder="1" applyAlignment="1" applyProtection="1">
      <alignment horizontal="center" vertical="center"/>
      <protection locked="0"/>
    </xf>
    <xf numFmtId="0" fontId="36" fillId="9" borderId="58" xfId="1" applyFont="1" applyFill="1" applyBorder="1" applyAlignment="1">
      <alignment horizontal="center" vertical="center"/>
    </xf>
    <xf numFmtId="0" fontId="36" fillId="9" borderId="56" xfId="1" applyFont="1" applyFill="1" applyBorder="1" applyAlignment="1">
      <alignment horizontal="center" vertical="center"/>
    </xf>
    <xf numFmtId="0" fontId="36" fillId="9" borderId="60" xfId="1" applyFont="1" applyFill="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36" fillId="12" borderId="72" xfId="1" applyFont="1" applyFill="1" applyBorder="1" applyAlignment="1">
      <alignment horizontal="center" vertical="center"/>
    </xf>
    <xf numFmtId="0" fontId="5" fillId="2" borderId="10" xfId="1" applyFont="1" applyFill="1" applyBorder="1" applyAlignment="1" applyProtection="1">
      <alignment horizontal="left" vertical="center"/>
      <protection locked="0"/>
    </xf>
    <xf numFmtId="0" fontId="5" fillId="2" borderId="11" xfId="1" applyFont="1" applyFill="1" applyBorder="1" applyAlignment="1" applyProtection="1">
      <alignment horizontal="left" vertical="center"/>
      <protection locked="0"/>
    </xf>
    <xf numFmtId="0" fontId="5" fillId="12" borderId="3" xfId="1" applyFont="1" applyFill="1" applyBorder="1" applyAlignment="1" applyProtection="1">
      <alignment horizontal="center" vertical="center"/>
      <protection locked="0"/>
    </xf>
    <xf numFmtId="0" fontId="5" fillId="12" borderId="54" xfId="1" applyFont="1" applyFill="1" applyBorder="1" applyAlignment="1" applyProtection="1">
      <alignment horizontal="center" vertical="center"/>
      <protection locked="0"/>
    </xf>
    <xf numFmtId="0" fontId="36" fillId="0" borderId="61" xfId="1" applyFont="1" applyBorder="1" applyAlignment="1" applyProtection="1">
      <alignment horizontal="center" vertical="center"/>
      <protection locked="0"/>
    </xf>
    <xf numFmtId="0" fontId="38" fillId="0" borderId="61" xfId="0" applyFont="1" applyBorder="1" applyAlignment="1">
      <alignment horizontal="center" vertical="center"/>
    </xf>
    <xf numFmtId="49" fontId="36" fillId="11" borderId="62" xfId="1" applyNumberFormat="1" applyFont="1" applyFill="1" applyBorder="1" applyAlignment="1" applyProtection="1">
      <alignment horizontal="center" vertical="center"/>
      <protection locked="0"/>
    </xf>
    <xf numFmtId="49" fontId="36" fillId="11" borderId="56" xfId="1" applyNumberFormat="1" applyFont="1" applyFill="1" applyBorder="1" applyAlignment="1" applyProtection="1">
      <alignment horizontal="center" vertical="center"/>
      <protection locked="0"/>
    </xf>
    <xf numFmtId="49" fontId="36" fillId="11" borderId="63" xfId="1" applyNumberFormat="1" applyFont="1" applyFill="1" applyBorder="1" applyAlignment="1" applyProtection="1">
      <alignment horizontal="center" vertical="center"/>
      <protection locked="0"/>
    </xf>
    <xf numFmtId="0" fontId="31" fillId="0" borderId="67" xfId="1" applyFont="1" applyBorder="1" applyAlignment="1" applyProtection="1">
      <alignment horizontal="center" vertical="center" wrapText="1"/>
      <protection locked="0"/>
    </xf>
    <xf numFmtId="0" fontId="31" fillId="0" borderId="68" xfId="1" applyFont="1" applyBorder="1" applyAlignment="1" applyProtection="1">
      <alignment horizontal="center" vertical="center" wrapText="1"/>
      <protection locked="0"/>
    </xf>
    <xf numFmtId="49" fontId="5" fillId="0" borderId="71" xfId="1" applyNumberFormat="1" applyFont="1" applyBorder="1" applyAlignment="1">
      <alignment horizontal="distributed" vertical="center" indent="1"/>
    </xf>
    <xf numFmtId="49" fontId="5" fillId="0" borderId="72" xfId="1" applyNumberFormat="1" applyFont="1" applyBorder="1" applyAlignment="1">
      <alignment horizontal="distributed" vertical="center" indent="1"/>
    </xf>
    <xf numFmtId="49" fontId="5" fillId="0" borderId="73" xfId="1" applyNumberFormat="1" applyFont="1" applyBorder="1" applyAlignment="1">
      <alignment horizontal="distributed" vertical="center" indent="1"/>
    </xf>
    <xf numFmtId="0" fontId="31" fillId="0" borderId="74" xfId="1" applyFont="1" applyBorder="1" applyAlignment="1" applyProtection="1">
      <alignment horizontal="center" vertical="center" wrapText="1"/>
      <protection locked="0"/>
    </xf>
    <xf numFmtId="0" fontId="31" fillId="0" borderId="75" xfId="1" applyFont="1" applyBorder="1" applyAlignment="1" applyProtection="1">
      <alignment horizontal="center" vertical="center" wrapText="1"/>
      <protection locked="0"/>
    </xf>
    <xf numFmtId="0" fontId="5" fillId="2" borderId="69" xfId="1" applyFont="1" applyFill="1" applyBorder="1" applyAlignment="1" applyProtection="1">
      <alignment vertical="center" wrapText="1"/>
      <protection locked="0"/>
    </xf>
    <xf numFmtId="0" fontId="0" fillId="0" borderId="65" xfId="0" applyBorder="1" applyAlignment="1">
      <alignment vertical="center" wrapText="1"/>
    </xf>
    <xf numFmtId="0" fontId="5" fillId="2" borderId="76" xfId="1" applyFont="1" applyFill="1" applyBorder="1" applyAlignment="1" applyProtection="1">
      <alignment vertical="center" wrapText="1"/>
      <protection locked="0"/>
    </xf>
    <xf numFmtId="0" fontId="0" fillId="0" borderId="72" xfId="0" applyBorder="1" applyAlignment="1">
      <alignment vertical="center" wrapText="1"/>
    </xf>
    <xf numFmtId="0" fontId="5" fillId="0" borderId="68" xfId="1" applyFont="1" applyBorder="1" applyAlignment="1" applyProtection="1">
      <alignment horizontal="center" vertical="center"/>
      <protection locked="0"/>
    </xf>
    <xf numFmtId="0" fontId="10" fillId="0" borderId="68" xfId="0" applyFont="1" applyBorder="1" applyAlignment="1">
      <alignment horizontal="center" vertical="center"/>
    </xf>
    <xf numFmtId="0" fontId="5" fillId="0" borderId="75" xfId="1" applyFont="1" applyBorder="1" applyAlignment="1" applyProtection="1">
      <alignment horizontal="center" vertical="center"/>
      <protection locked="0"/>
    </xf>
    <xf numFmtId="0" fontId="10" fillId="0" borderId="75" xfId="0" applyFont="1" applyBorder="1" applyAlignment="1">
      <alignment horizontal="center" vertical="center"/>
    </xf>
    <xf numFmtId="49" fontId="5" fillId="11" borderId="69" xfId="1" applyNumberFormat="1" applyFont="1" applyFill="1" applyBorder="1" applyAlignment="1" applyProtection="1">
      <alignment horizontal="center" vertical="center" wrapText="1"/>
      <protection locked="0"/>
    </xf>
    <xf numFmtId="49" fontId="0" fillId="11" borderId="65" xfId="0" applyNumberFormat="1" applyFill="1" applyBorder="1" applyAlignment="1">
      <alignment horizontal="center" vertical="center" wrapText="1"/>
    </xf>
    <xf numFmtId="49" fontId="0" fillId="11" borderId="70" xfId="0" applyNumberFormat="1" applyFill="1" applyBorder="1" applyAlignment="1">
      <alignment horizontal="center" vertical="center" wrapText="1"/>
    </xf>
    <xf numFmtId="49" fontId="5" fillId="11" borderId="76" xfId="1" applyNumberFormat="1" applyFont="1" applyFill="1" applyBorder="1" applyAlignment="1" applyProtection="1">
      <alignment horizontal="center" vertical="center" wrapText="1"/>
      <protection locked="0"/>
    </xf>
    <xf numFmtId="49" fontId="0" fillId="11" borderId="72" xfId="0" applyNumberFormat="1" applyFill="1" applyBorder="1" applyAlignment="1">
      <alignment horizontal="center" vertical="center" wrapText="1"/>
    </xf>
    <xf numFmtId="49" fontId="0" fillId="11" borderId="77" xfId="0" applyNumberFormat="1" applyFill="1" applyBorder="1" applyAlignment="1">
      <alignment horizontal="center" vertical="center" wrapText="1"/>
    </xf>
    <xf numFmtId="0" fontId="5" fillId="9" borderId="68" xfId="1" applyFont="1" applyFill="1" applyBorder="1" applyAlignment="1" applyProtection="1">
      <alignment horizontal="center" vertical="center"/>
      <protection locked="0"/>
    </xf>
    <xf numFmtId="0" fontId="5" fillId="9" borderId="75" xfId="1" applyFont="1" applyFill="1" applyBorder="1" applyAlignment="1" applyProtection="1">
      <alignment horizontal="center" vertical="center"/>
      <protection locked="0"/>
    </xf>
    <xf numFmtId="49" fontId="5" fillId="0" borderId="55" xfId="1" applyNumberFormat="1" applyFont="1" applyBorder="1" applyAlignment="1">
      <alignment horizontal="distributed" vertical="center" indent="1"/>
    </xf>
    <xf numFmtId="49" fontId="5" fillId="0" borderId="56" xfId="1" applyNumberFormat="1" applyFont="1" applyBorder="1" applyAlignment="1">
      <alignment horizontal="distributed" vertical="center" indent="1"/>
    </xf>
    <xf numFmtId="49" fontId="5" fillId="0" borderId="57" xfId="1" applyNumberFormat="1" applyFont="1" applyBorder="1" applyAlignment="1">
      <alignment horizontal="distributed" vertical="center" indent="1"/>
    </xf>
    <xf numFmtId="0" fontId="5" fillId="9" borderId="58" xfId="1" applyFont="1" applyFill="1" applyBorder="1" applyAlignment="1" applyProtection="1">
      <alignment horizontal="center" vertical="center"/>
      <protection locked="0"/>
    </xf>
    <xf numFmtId="0" fontId="5" fillId="9" borderId="56" xfId="1" applyFont="1" applyFill="1" applyBorder="1" applyAlignment="1" applyProtection="1">
      <alignment horizontal="center" vertical="center"/>
      <protection locked="0"/>
    </xf>
    <xf numFmtId="0" fontId="5" fillId="9" borderId="57" xfId="1" applyFont="1" applyFill="1" applyBorder="1" applyAlignment="1" applyProtection="1">
      <alignment horizontal="center" vertical="center"/>
      <protection locked="0"/>
    </xf>
    <xf numFmtId="0" fontId="36" fillId="0" borderId="59" xfId="1" applyFont="1" applyBorder="1" applyAlignment="1">
      <alignment horizontal="center" vertical="center" wrapText="1"/>
    </xf>
    <xf numFmtId="0" fontId="5" fillId="8" borderId="6" xfId="1" applyFont="1" applyFill="1" applyBorder="1" applyAlignment="1">
      <alignment horizontal="center" vertical="center" shrinkToFit="1"/>
    </xf>
    <xf numFmtId="0" fontId="5" fillId="8" borderId="54" xfId="1" applyFont="1" applyFill="1" applyBorder="1" applyAlignment="1">
      <alignment horizontal="center" vertical="center" shrinkToFit="1"/>
    </xf>
    <xf numFmtId="49" fontId="5" fillId="0" borderId="2" xfId="1" applyNumberFormat="1" applyFont="1" applyBorder="1" applyAlignment="1">
      <alignment horizontal="distributed" vertical="center" wrapText="1"/>
    </xf>
    <xf numFmtId="49" fontId="5" fillId="0" borderId="10" xfId="1" applyNumberFormat="1" applyFont="1" applyBorder="1" applyAlignment="1">
      <alignment horizontal="distributed" vertical="center"/>
    </xf>
    <xf numFmtId="49" fontId="5" fillId="0" borderId="11" xfId="1" applyNumberFormat="1" applyFont="1" applyBorder="1" applyAlignment="1">
      <alignment horizontal="distributed" vertical="center"/>
    </xf>
    <xf numFmtId="49" fontId="5" fillId="0" borderId="4" xfId="1" applyNumberFormat="1" applyFont="1" applyBorder="1" applyAlignment="1">
      <alignment horizontal="distributed" vertical="center"/>
    </xf>
    <xf numFmtId="49" fontId="5" fillId="0" borderId="7" xfId="1" applyNumberFormat="1" applyFont="1" applyBorder="1" applyAlignment="1">
      <alignment horizontal="distributed" vertical="center"/>
    </xf>
    <xf numFmtId="49" fontId="5" fillId="0" borderId="9" xfId="1" applyNumberFormat="1" applyFont="1" applyBorder="1" applyAlignment="1">
      <alignment horizontal="distributed" vertical="center"/>
    </xf>
    <xf numFmtId="0" fontId="5" fillId="12" borderId="2" xfId="1" applyFont="1" applyFill="1" applyBorder="1" applyAlignment="1" applyProtection="1">
      <alignment horizontal="center" vertical="center"/>
      <protection locked="0"/>
    </xf>
    <xf numFmtId="0" fontId="5" fillId="12" borderId="10" xfId="1" applyFont="1" applyFill="1" applyBorder="1" applyAlignment="1" applyProtection="1">
      <alignment horizontal="center" vertical="center"/>
      <protection locked="0"/>
    </xf>
    <xf numFmtId="0" fontId="5" fillId="12" borderId="11" xfId="1" applyFont="1" applyFill="1" applyBorder="1" applyAlignment="1" applyProtection="1">
      <alignment horizontal="center" vertical="center"/>
      <protection locked="0"/>
    </xf>
    <xf numFmtId="49" fontId="5" fillId="0" borderId="4" xfId="1" applyNumberFormat="1" applyFont="1" applyBorder="1" applyAlignment="1">
      <alignment horizontal="distributed" vertical="center" indent="1"/>
    </xf>
    <xf numFmtId="49" fontId="5" fillId="0" borderId="7" xfId="1" applyNumberFormat="1" applyFont="1" applyBorder="1" applyAlignment="1">
      <alignment horizontal="distributed" vertical="center" indent="1"/>
    </xf>
    <xf numFmtId="49" fontId="5" fillId="0" borderId="9" xfId="1" applyNumberFormat="1" applyFont="1" applyBorder="1" applyAlignment="1">
      <alignment horizontal="distributed" vertical="center" indent="1"/>
    </xf>
    <xf numFmtId="49" fontId="5" fillId="2" borderId="4" xfId="1" applyNumberFormat="1" applyFont="1" applyFill="1" applyBorder="1" applyProtection="1">
      <alignment vertical="center"/>
      <protection locked="0"/>
    </xf>
    <xf numFmtId="49" fontId="5" fillId="2" borderId="7" xfId="1" applyNumberFormat="1" applyFont="1" applyFill="1" applyBorder="1" applyProtection="1">
      <alignment vertical="center"/>
      <protection locked="0"/>
    </xf>
    <xf numFmtId="49" fontId="5" fillId="2" borderId="9" xfId="1" applyNumberFormat="1" applyFont="1" applyFill="1" applyBorder="1" applyProtection="1">
      <alignment vertical="center"/>
      <protection locked="0"/>
    </xf>
    <xf numFmtId="0" fontId="5" fillId="2" borderId="9" xfId="1" applyFont="1" applyFill="1" applyBorder="1" applyProtection="1">
      <alignment vertical="center"/>
      <protection locked="0"/>
    </xf>
    <xf numFmtId="49" fontId="5" fillId="0" borderId="10" xfId="1" applyNumberFormat="1" applyFont="1" applyBorder="1" applyAlignment="1">
      <alignment horizontal="distributed" vertical="center" wrapText="1"/>
    </xf>
    <xf numFmtId="49" fontId="5" fillId="0" borderId="11" xfId="1" applyNumberFormat="1" applyFont="1" applyBorder="1" applyAlignment="1">
      <alignment horizontal="distributed" vertical="center" wrapText="1"/>
    </xf>
    <xf numFmtId="49" fontId="5" fillId="0" borderId="4" xfId="1" applyNumberFormat="1" applyFont="1" applyBorder="1" applyAlignment="1">
      <alignment horizontal="distributed" vertical="center" wrapText="1"/>
    </xf>
    <xf numFmtId="49" fontId="5" fillId="0" borderId="7" xfId="1" applyNumberFormat="1" applyFont="1" applyBorder="1" applyAlignment="1">
      <alignment horizontal="distributed" vertical="center" wrapText="1"/>
    </xf>
    <xf numFmtId="49" fontId="5" fillId="0" borderId="9" xfId="1" applyNumberFormat="1" applyFont="1" applyBorder="1" applyAlignment="1">
      <alignment horizontal="distributed" vertical="center" wrapText="1"/>
    </xf>
    <xf numFmtId="0" fontId="5" fillId="8" borderId="6" xfId="1" applyFont="1" applyFill="1" applyBorder="1" applyAlignment="1" applyProtection="1">
      <alignment horizontal="center" vertical="center"/>
      <protection locked="0"/>
    </xf>
    <xf numFmtId="0" fontId="36" fillId="8" borderId="82" xfId="0" applyFont="1" applyFill="1" applyBorder="1" applyAlignment="1">
      <alignment horizontal="center" vertical="center"/>
    </xf>
    <xf numFmtId="0" fontId="36" fillId="8" borderId="83" xfId="0" applyFont="1" applyFill="1" applyBorder="1" applyAlignment="1">
      <alignment horizontal="center" vertical="center"/>
    </xf>
    <xf numFmtId="0" fontId="36" fillId="8" borderId="7" xfId="0" applyFont="1" applyFill="1" applyBorder="1" applyAlignment="1">
      <alignment horizontal="center" vertical="center"/>
    </xf>
    <xf numFmtId="0" fontId="36" fillId="8" borderId="85" xfId="0" applyFont="1" applyFill="1" applyBorder="1" applyAlignment="1">
      <alignment horizontal="center" vertical="center"/>
    </xf>
    <xf numFmtId="0" fontId="14" fillId="0" borderId="81" xfId="0" applyFont="1" applyBorder="1" applyAlignment="1">
      <alignment horizontal="center" vertical="center"/>
    </xf>
    <xf numFmtId="0" fontId="14" fillId="0" borderId="82" xfId="0" applyFont="1" applyBorder="1" applyAlignment="1">
      <alignment horizontal="center" vertical="center"/>
    </xf>
    <xf numFmtId="0" fontId="14" fillId="0" borderId="84" xfId="0" applyFont="1" applyBorder="1" applyAlignment="1">
      <alignment horizontal="center" vertical="center"/>
    </xf>
    <xf numFmtId="0" fontId="14" fillId="0" borderId="7" xfId="0" applyFont="1" applyBorder="1" applyAlignment="1">
      <alignment horizontal="center" vertical="center"/>
    </xf>
    <xf numFmtId="178" fontId="5" fillId="8" borderId="6" xfId="1" applyNumberFormat="1" applyFont="1" applyFill="1" applyBorder="1" applyAlignment="1">
      <alignment horizontal="center" vertical="center"/>
    </xf>
    <xf numFmtId="178" fontId="5" fillId="8" borderId="5" xfId="1" applyNumberFormat="1" applyFont="1" applyFill="1" applyBorder="1" applyAlignment="1">
      <alignment horizontal="center" vertical="center"/>
    </xf>
    <xf numFmtId="0" fontId="32" fillId="0" borderId="3" xfId="1" applyFont="1" applyBorder="1" applyAlignment="1">
      <alignment horizontal="center" vertical="center" wrapText="1"/>
    </xf>
    <xf numFmtId="0" fontId="32" fillId="0" borderId="6" xfId="1" applyFont="1" applyBorder="1" applyAlignment="1">
      <alignment horizontal="center" vertical="center" wrapText="1"/>
    </xf>
    <xf numFmtId="0" fontId="36" fillId="8" borderId="71" xfId="1" applyFont="1" applyFill="1" applyBorder="1" applyAlignment="1">
      <alignment horizontal="center" vertical="center" shrinkToFit="1"/>
    </xf>
    <xf numFmtId="0" fontId="36" fillId="8" borderId="72" xfId="1" applyFont="1" applyFill="1" applyBorder="1" applyAlignment="1">
      <alignment horizontal="center" vertical="center" shrinkToFit="1"/>
    </xf>
    <xf numFmtId="0" fontId="5" fillId="2" borderId="109" xfId="1" applyFont="1" applyFill="1" applyBorder="1" applyProtection="1">
      <alignment vertical="center"/>
      <protection locked="0"/>
    </xf>
    <xf numFmtId="0" fontId="5" fillId="13" borderId="109" xfId="1" applyFont="1" applyFill="1" applyBorder="1" applyAlignment="1">
      <alignment horizontal="center" vertical="center"/>
    </xf>
    <xf numFmtId="0" fontId="5" fillId="2" borderId="109" xfId="1" applyFont="1" applyFill="1" applyBorder="1" applyAlignment="1" applyProtection="1">
      <alignment horizontal="center" vertical="center"/>
      <protection locked="0"/>
    </xf>
    <xf numFmtId="0" fontId="5" fillId="0" borderId="78" xfId="1" applyFont="1" applyBorder="1" applyAlignment="1">
      <alignment horizontal="center" vertical="center"/>
    </xf>
    <xf numFmtId="0" fontId="5" fillId="0" borderId="79" xfId="1" applyFont="1" applyBorder="1" applyAlignment="1">
      <alignment horizontal="center" vertical="center"/>
    </xf>
    <xf numFmtId="176" fontId="5" fillId="2" borderId="69" xfId="1" applyNumberFormat="1" applyFont="1" applyFill="1" applyBorder="1" applyAlignment="1" applyProtection="1">
      <alignment horizontal="center" vertical="center"/>
      <protection locked="0"/>
    </xf>
    <xf numFmtId="176" fontId="5" fillId="2" borderId="65" xfId="1" applyNumberFormat="1" applyFont="1" applyFill="1" applyBorder="1" applyAlignment="1" applyProtection="1">
      <alignment horizontal="center" vertical="center"/>
      <protection locked="0"/>
    </xf>
    <xf numFmtId="176" fontId="5" fillId="2" borderId="70" xfId="1" applyNumberFormat="1" applyFont="1" applyFill="1" applyBorder="1" applyAlignment="1" applyProtection="1">
      <alignment horizontal="center" vertical="center"/>
      <protection locked="0"/>
    </xf>
    <xf numFmtId="0" fontId="5" fillId="0" borderId="87" xfId="1" applyFont="1" applyBorder="1" applyAlignment="1">
      <alignment horizontal="center" vertical="center"/>
    </xf>
    <xf numFmtId="0" fontId="5" fillId="0" borderId="88" xfId="1" applyFont="1" applyBorder="1" applyAlignment="1">
      <alignment horizontal="center" vertical="center"/>
    </xf>
    <xf numFmtId="0" fontId="5" fillId="0" borderId="51"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49"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36" fillId="12" borderId="7" xfId="1" applyFont="1" applyFill="1" applyBorder="1" applyAlignment="1" applyProtection="1">
      <alignment horizontal="center" vertical="center"/>
      <protection locked="0"/>
    </xf>
    <xf numFmtId="0" fontId="5" fillId="0" borderId="7" xfId="1" applyFont="1" applyBorder="1" applyAlignment="1" applyProtection="1">
      <alignment horizontal="center" vertical="center" shrinkToFit="1"/>
      <protection locked="0"/>
    </xf>
    <xf numFmtId="0" fontId="5" fillId="12" borderId="122" xfId="1" applyFont="1" applyFill="1" applyBorder="1" applyProtection="1">
      <alignment vertical="center"/>
      <protection locked="0"/>
    </xf>
    <xf numFmtId="0" fontId="5" fillId="12" borderId="96" xfId="1" applyFont="1" applyFill="1" applyBorder="1" applyProtection="1">
      <alignment vertical="center"/>
      <protection locked="0"/>
    </xf>
    <xf numFmtId="0" fontId="5" fillId="12" borderId="96" xfId="1" applyFont="1" applyFill="1" applyBorder="1" applyAlignment="1" applyProtection="1">
      <alignment horizontal="center" vertical="center"/>
      <protection locked="0"/>
    </xf>
    <xf numFmtId="0" fontId="5" fillId="8" borderId="7" xfId="1" applyFont="1" applyFill="1" applyBorder="1" applyAlignment="1">
      <alignment horizontal="center" vertical="center" shrinkToFit="1"/>
    </xf>
    <xf numFmtId="0" fontId="5" fillId="8" borderId="9" xfId="1" applyFont="1" applyFill="1" applyBorder="1" applyAlignment="1">
      <alignment horizontal="center" vertical="center" shrinkToFit="1"/>
    </xf>
    <xf numFmtId="0" fontId="32" fillId="0" borderId="4" xfId="1" applyFont="1" applyBorder="1" applyAlignment="1">
      <alignment horizontal="center" vertical="center" wrapText="1"/>
    </xf>
    <xf numFmtId="0" fontId="32" fillId="0" borderId="7" xfId="1" applyFont="1" applyBorder="1" applyAlignment="1">
      <alignment horizontal="center" vertical="center"/>
    </xf>
    <xf numFmtId="0" fontId="32" fillId="0" borderId="6" xfId="1" applyFont="1" applyBorder="1" applyAlignment="1">
      <alignment horizontal="center" vertical="center"/>
    </xf>
    <xf numFmtId="0" fontId="32" fillId="0" borderId="6" xfId="1" applyFont="1" applyBorder="1" applyAlignment="1">
      <alignment horizontal="center" vertical="center" wrapText="1" shrinkToFit="1"/>
    </xf>
    <xf numFmtId="0" fontId="43" fillId="0" borderId="72" xfId="1" applyFont="1" applyBorder="1" applyAlignment="1">
      <alignment horizontal="center" vertical="center" wrapText="1" shrinkToFit="1"/>
    </xf>
    <xf numFmtId="0" fontId="36" fillId="8" borderId="77" xfId="1" applyFont="1" applyFill="1" applyBorder="1" applyAlignment="1">
      <alignment horizontal="center" vertical="center" shrinkToFit="1"/>
    </xf>
    <xf numFmtId="0" fontId="5" fillId="0" borderId="82" xfId="1" applyFont="1" applyBorder="1" applyAlignment="1">
      <alignment horizontal="left" vertical="center" wrapText="1"/>
    </xf>
    <xf numFmtId="0" fontId="5" fillId="0" borderId="114" xfId="1" applyFont="1" applyBorder="1" applyAlignment="1">
      <alignment horizontal="left" vertical="center" wrapText="1"/>
    </xf>
    <xf numFmtId="49" fontId="5" fillId="0" borderId="64" xfId="1" applyNumberFormat="1" applyFont="1" applyBorder="1" applyAlignment="1">
      <alignment horizontal="center" vertical="center"/>
    </xf>
    <xf numFmtId="49" fontId="5" fillId="0" borderId="65" xfId="1" applyNumberFormat="1" applyFont="1" applyBorder="1" applyAlignment="1">
      <alignment horizontal="center" vertical="center"/>
    </xf>
    <xf numFmtId="49" fontId="5" fillId="0" borderId="66" xfId="1" applyNumberFormat="1" applyFont="1" applyBorder="1" applyAlignment="1">
      <alignment horizontal="center" vertical="center"/>
    </xf>
    <xf numFmtId="0" fontId="5" fillId="0" borderId="69" xfId="1" applyFont="1" applyBorder="1" applyAlignment="1">
      <alignment horizontal="right" vertical="center" wrapText="1"/>
    </xf>
    <xf numFmtId="0" fontId="9" fillId="0" borderId="65" xfId="1" applyFont="1" applyBorder="1" applyAlignment="1">
      <alignment horizontal="right" vertical="center" wrapText="1"/>
    </xf>
    <xf numFmtId="0" fontId="5" fillId="12" borderId="65" xfId="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5" fillId="0" borderId="65" xfId="1" quotePrefix="1" applyFont="1" applyBorder="1" applyAlignment="1">
      <alignment horizontal="right" vertical="center" wrapText="1"/>
    </xf>
    <xf numFmtId="0" fontId="5" fillId="0" borderId="65" xfId="1" applyFont="1" applyBorder="1" applyAlignment="1">
      <alignment horizontal="right" vertical="center" wrapText="1"/>
    </xf>
    <xf numFmtId="0" fontId="36" fillId="0" borderId="58" xfId="0" applyFont="1" applyBorder="1" applyAlignment="1">
      <alignment horizontal="center" vertical="center"/>
    </xf>
    <xf numFmtId="0" fontId="36" fillId="0" borderId="56" xfId="0" applyFont="1" applyBorder="1" applyAlignment="1">
      <alignment horizontal="center" vertical="center"/>
    </xf>
    <xf numFmtId="0" fontId="37" fillId="8" borderId="56" xfId="0" applyFont="1" applyFill="1" applyBorder="1" applyAlignment="1">
      <alignment horizontal="center" vertical="center"/>
    </xf>
    <xf numFmtId="0" fontId="37" fillId="8" borderId="57" xfId="0" applyFont="1" applyFill="1" applyBorder="1" applyAlignment="1">
      <alignment horizontal="center" vertical="center"/>
    </xf>
    <xf numFmtId="0" fontId="36" fillId="8" borderId="56" xfId="1" applyFont="1" applyFill="1" applyBorder="1" applyAlignment="1" applyProtection="1">
      <alignment horizontal="center" vertical="center"/>
      <protection locked="0"/>
    </xf>
    <xf numFmtId="0" fontId="36" fillId="8" borderId="57" xfId="1" applyFont="1" applyFill="1" applyBorder="1" applyAlignment="1" applyProtection="1">
      <alignment horizontal="center" vertical="center"/>
      <protection locked="0"/>
    </xf>
    <xf numFmtId="0" fontId="36" fillId="8" borderId="56" xfId="1" applyFont="1" applyFill="1" applyBorder="1" applyAlignment="1">
      <alignment horizontal="center" vertical="center" wrapText="1"/>
    </xf>
    <xf numFmtId="0" fontId="36" fillId="8" borderId="57" xfId="1" applyFont="1" applyFill="1" applyBorder="1" applyAlignment="1">
      <alignment horizontal="center" vertical="center" wrapText="1"/>
    </xf>
    <xf numFmtId="0" fontId="36" fillId="8" borderId="56" xfId="1" applyFont="1" applyFill="1" applyBorder="1" applyAlignment="1">
      <alignment horizontal="center" vertical="center" wrapText="1" shrinkToFit="1"/>
    </xf>
    <xf numFmtId="0" fontId="36" fillId="8" borderId="63" xfId="1" applyFont="1" applyFill="1" applyBorder="1" applyAlignment="1">
      <alignment horizontal="center" vertical="center" wrapText="1" shrinkToFit="1"/>
    </xf>
    <xf numFmtId="0" fontId="5" fillId="0" borderId="89" xfId="1" applyFont="1" applyBorder="1" applyAlignment="1">
      <alignment horizontal="center" vertical="center"/>
    </xf>
    <xf numFmtId="0" fontId="5" fillId="0" borderId="1" xfId="1" applyFont="1" applyBorder="1" applyAlignment="1">
      <alignment horizontal="center" vertical="center"/>
    </xf>
    <xf numFmtId="0" fontId="5" fillId="0" borderId="90" xfId="1" applyFont="1" applyBorder="1" applyAlignment="1">
      <alignment horizontal="center" vertical="center"/>
    </xf>
    <xf numFmtId="0" fontId="5" fillId="0" borderId="59" xfId="1"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8" borderId="6" xfId="0" applyFont="1" applyFill="1" applyBorder="1" applyAlignment="1">
      <alignment horizontal="center" vertical="center"/>
    </xf>
    <xf numFmtId="0" fontId="5" fillId="8" borderId="5" xfId="0" applyFont="1" applyFill="1" applyBorder="1" applyAlignment="1">
      <alignment horizontal="center" vertical="center"/>
    </xf>
    <xf numFmtId="0" fontId="5" fillId="0" borderId="6" xfId="1" applyFont="1" applyBorder="1" applyAlignment="1" applyProtection="1">
      <alignment horizontal="center" vertical="center"/>
      <protection locked="0"/>
    </xf>
    <xf numFmtId="49" fontId="5" fillId="0" borderId="112" xfId="1" applyNumberFormat="1" applyFont="1" applyBorder="1" applyAlignment="1">
      <alignment horizontal="center" vertical="center"/>
    </xf>
    <xf numFmtId="49" fontId="5" fillId="0" borderId="82" xfId="1" applyNumberFormat="1" applyFont="1" applyBorder="1" applyAlignment="1">
      <alignment horizontal="center" vertical="center"/>
    </xf>
    <xf numFmtId="49" fontId="5" fillId="0" borderId="105" xfId="1" applyNumberFormat="1" applyFont="1" applyBorder="1" applyAlignment="1">
      <alignment horizontal="center" vertical="center"/>
    </xf>
    <xf numFmtId="0" fontId="5" fillId="0" borderId="106" xfId="1" applyFont="1" applyBorder="1" applyAlignment="1">
      <alignment horizontal="right" vertical="center" wrapText="1"/>
    </xf>
    <xf numFmtId="0" fontId="5" fillId="0" borderId="82" xfId="1" applyFont="1" applyBorder="1" applyAlignment="1">
      <alignment horizontal="right" vertical="center" wrapText="1"/>
    </xf>
    <xf numFmtId="0" fontId="5" fillId="12" borderId="82" xfId="1" applyFont="1" applyFill="1" applyBorder="1" applyAlignment="1" applyProtection="1">
      <alignment horizontal="center" vertical="center"/>
      <protection locked="0"/>
    </xf>
    <xf numFmtId="0" fontId="5" fillId="0" borderId="82" xfId="1" quotePrefix="1" applyFont="1" applyBorder="1" applyAlignment="1">
      <alignment horizontal="right" vertical="center" wrapText="1"/>
    </xf>
    <xf numFmtId="0" fontId="5" fillId="9" borderId="82" xfId="0" applyFont="1" applyFill="1" applyBorder="1" applyAlignment="1">
      <alignment horizontal="center" vertical="center" wrapText="1"/>
    </xf>
    <xf numFmtId="0" fontId="5" fillId="0" borderId="64" xfId="1" applyFont="1" applyBorder="1" applyAlignment="1">
      <alignment horizontal="center" vertical="center"/>
    </xf>
    <xf numFmtId="0" fontId="5" fillId="0" borderId="65" xfId="1" applyFont="1" applyBorder="1" applyAlignment="1">
      <alignment horizontal="center" vertical="center"/>
    </xf>
    <xf numFmtId="0" fontId="5" fillId="0" borderId="66" xfId="1" applyFont="1" applyBorder="1" applyAlignment="1">
      <alignment horizontal="center" vertical="center"/>
    </xf>
    <xf numFmtId="0" fontId="5" fillId="12" borderId="69" xfId="1" applyFont="1" applyFill="1" applyBorder="1" applyAlignment="1" applyProtection="1">
      <alignment horizontal="center" vertical="center"/>
      <protection locked="0"/>
    </xf>
    <xf numFmtId="0" fontId="5" fillId="12" borderId="70" xfId="1" applyFont="1" applyFill="1" applyBorder="1" applyAlignment="1" applyProtection="1">
      <alignment horizontal="center" vertical="center"/>
      <protection locked="0"/>
    </xf>
    <xf numFmtId="0" fontId="5" fillId="9" borderId="65" xfId="0" applyFont="1" applyFill="1" applyBorder="1" applyAlignment="1">
      <alignment horizontal="center" vertical="center" wrapText="1"/>
    </xf>
    <xf numFmtId="0" fontId="5" fillId="0" borderId="65" xfId="1" applyFont="1" applyBorder="1" applyAlignment="1">
      <alignment horizontal="left" vertical="center" wrapText="1"/>
    </xf>
    <xf numFmtId="0" fontId="5" fillId="0" borderId="70" xfId="1" applyFont="1" applyBorder="1" applyAlignment="1">
      <alignment horizontal="left" vertical="center" wrapText="1"/>
    </xf>
    <xf numFmtId="49" fontId="5" fillId="0" borderId="87" xfId="1" applyNumberFormat="1" applyFont="1" applyBorder="1" applyAlignment="1">
      <alignment horizontal="center" vertical="center" wrapText="1"/>
    </xf>
    <xf numFmtId="49" fontId="5" fillId="0" borderId="88" xfId="1" applyNumberFormat="1" applyFont="1" applyBorder="1" applyAlignment="1">
      <alignment horizontal="center" vertical="center" wrapText="1"/>
    </xf>
    <xf numFmtId="49" fontId="5" fillId="0" borderId="90" xfId="1" applyNumberFormat="1" applyFont="1" applyBorder="1" applyAlignment="1">
      <alignment horizontal="center" vertical="center" wrapText="1"/>
    </xf>
    <xf numFmtId="49" fontId="5" fillId="0" borderId="59" xfId="1" applyNumberFormat="1" applyFont="1" applyBorder="1" applyAlignment="1">
      <alignment horizontal="center" vertical="center" wrapText="1"/>
    </xf>
    <xf numFmtId="0" fontId="5" fillId="0" borderId="88" xfId="1" applyFont="1" applyBorder="1" applyAlignment="1">
      <alignment horizontal="distributed" vertical="center" wrapText="1" indent="1"/>
    </xf>
    <xf numFmtId="0" fontId="5" fillId="2" borderId="88" xfId="1" applyFont="1" applyFill="1" applyBorder="1" applyAlignment="1" applyProtection="1">
      <alignment vertical="center" shrinkToFit="1"/>
      <protection locked="0"/>
    </xf>
    <xf numFmtId="0" fontId="9" fillId="2" borderId="88" xfId="1" applyFont="1" applyFill="1" applyBorder="1" applyAlignment="1" applyProtection="1">
      <alignment vertical="center" shrinkToFit="1"/>
      <protection locked="0"/>
    </xf>
    <xf numFmtId="0" fontId="9" fillId="2" borderId="115" xfId="1" applyFont="1" applyFill="1" applyBorder="1" applyAlignment="1" applyProtection="1">
      <alignment vertical="center" shrinkToFit="1"/>
      <protection locked="0"/>
    </xf>
    <xf numFmtId="0" fontId="9" fillId="2" borderId="116" xfId="1" applyFont="1" applyFill="1" applyBorder="1" applyAlignment="1" applyProtection="1">
      <alignment vertical="center" shrinkToFit="1"/>
      <protection locked="0"/>
    </xf>
    <xf numFmtId="0" fontId="5" fillId="0" borderId="59" xfId="1" applyFont="1" applyBorder="1" applyAlignment="1">
      <alignment horizontal="distributed" vertical="center" wrapText="1" indent="1"/>
    </xf>
    <xf numFmtId="0" fontId="5" fillId="2" borderId="59" xfId="1" applyFont="1" applyFill="1" applyBorder="1" applyAlignment="1" applyProtection="1">
      <alignment vertical="center" shrinkToFit="1"/>
      <protection locked="0"/>
    </xf>
    <xf numFmtId="0" fontId="5" fillId="2" borderId="58" xfId="1" applyFont="1" applyFill="1" applyBorder="1" applyAlignment="1" applyProtection="1">
      <alignment vertical="center" shrinkToFit="1"/>
      <protection locked="0"/>
    </xf>
    <xf numFmtId="0" fontId="5" fillId="0" borderId="87" xfId="1" applyFont="1" applyBorder="1" applyAlignment="1">
      <alignment horizontal="center" vertical="center" wrapText="1"/>
    </xf>
    <xf numFmtId="0" fontId="9" fillId="0" borderId="88" xfId="1" applyFont="1" applyBorder="1" applyAlignment="1">
      <alignment vertical="center" wrapText="1"/>
    </xf>
    <xf numFmtId="0" fontId="5" fillId="12" borderId="88" xfId="1" applyFont="1" applyFill="1" applyBorder="1" applyAlignment="1" applyProtection="1">
      <alignment horizontal="center" vertical="center"/>
      <protection locked="0"/>
    </xf>
    <xf numFmtId="0" fontId="5" fillId="0" borderId="8" xfId="1" applyFont="1" applyBorder="1" applyAlignment="1">
      <alignment horizontal="center" vertical="center"/>
    </xf>
    <xf numFmtId="0" fontId="5" fillId="12" borderId="58" xfId="1" applyFont="1" applyFill="1" applyBorder="1" applyAlignment="1" applyProtection="1">
      <alignment horizontal="center" vertical="center"/>
      <protection locked="0"/>
    </xf>
    <xf numFmtId="0" fontId="5" fillId="12" borderId="56" xfId="1" applyFont="1" applyFill="1" applyBorder="1" applyAlignment="1" applyProtection="1">
      <alignment horizontal="center" vertical="center"/>
      <protection locked="0"/>
    </xf>
    <xf numFmtId="0" fontId="5" fillId="0" borderId="56" xfId="1" applyFont="1" applyBorder="1" applyAlignment="1">
      <alignment horizontal="center" vertical="center" wrapText="1"/>
    </xf>
    <xf numFmtId="0" fontId="5" fillId="2" borderId="56" xfId="1" applyFont="1" applyFill="1" applyBorder="1" applyAlignment="1" applyProtection="1">
      <alignment vertical="center" shrinkToFit="1"/>
      <protection locked="0"/>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5" fillId="2" borderId="2" xfId="1" applyFont="1" applyFill="1" applyBorder="1" applyAlignment="1" applyProtection="1">
      <alignment vertical="top" wrapText="1"/>
      <protection locked="0"/>
    </xf>
    <xf numFmtId="0" fontId="9" fillId="2" borderId="10" xfId="1" applyFont="1" applyFill="1" applyBorder="1" applyAlignment="1" applyProtection="1">
      <alignment vertical="top" wrapText="1"/>
      <protection locked="0"/>
    </xf>
    <xf numFmtId="0" fontId="9" fillId="2" borderId="0" xfId="1" applyFont="1" applyFill="1" applyAlignment="1" applyProtection="1">
      <alignment vertical="top" wrapText="1"/>
      <protection locked="0"/>
    </xf>
    <xf numFmtId="0" fontId="9" fillId="2" borderId="8" xfId="1" applyFont="1" applyFill="1" applyBorder="1" applyAlignment="1" applyProtection="1">
      <alignment vertical="top" wrapText="1"/>
      <protection locked="0"/>
    </xf>
    <xf numFmtId="0" fontId="5" fillId="0" borderId="81" xfId="1" applyFont="1" applyBorder="1" applyAlignment="1">
      <alignment horizontal="center" vertical="center" wrapText="1"/>
    </xf>
    <xf numFmtId="0" fontId="5" fillId="0" borderId="82"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8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08" xfId="1" applyFont="1" applyBorder="1" applyAlignment="1">
      <alignment horizontal="center" vertical="center" wrapText="1"/>
    </xf>
    <xf numFmtId="0" fontId="5" fillId="0" borderId="109" xfId="1" applyFont="1" applyBorder="1" applyAlignment="1">
      <alignment horizontal="center" vertical="center" wrapText="1"/>
    </xf>
    <xf numFmtId="0" fontId="5" fillId="0" borderId="110" xfId="1" applyFont="1" applyBorder="1" applyAlignment="1">
      <alignment horizontal="center" vertical="center" wrapText="1"/>
    </xf>
    <xf numFmtId="0" fontId="5" fillId="12" borderId="49" xfId="1" applyFont="1" applyFill="1" applyBorder="1" applyAlignment="1" applyProtection="1">
      <alignment horizontal="center" vertical="center"/>
      <protection locked="0"/>
    </xf>
    <xf numFmtId="0" fontId="5" fillId="0" borderId="64" xfId="1" applyFont="1" applyBorder="1" applyAlignment="1">
      <alignment horizontal="center" vertical="center" wrapText="1"/>
    </xf>
    <xf numFmtId="0" fontId="9" fillId="0" borderId="65" xfId="1" applyFont="1" applyBorder="1" applyAlignment="1">
      <alignment horizontal="center" vertical="center" wrapText="1"/>
    </xf>
    <xf numFmtId="0" fontId="9" fillId="0" borderId="66" xfId="1" applyFont="1" applyBorder="1" applyAlignment="1">
      <alignment horizontal="center" vertical="center" wrapText="1"/>
    </xf>
    <xf numFmtId="0" fontId="5" fillId="8" borderId="69" xfId="1" applyFont="1" applyFill="1" applyBorder="1" applyAlignment="1" applyProtection="1">
      <alignment horizontal="left" vertical="top" wrapText="1"/>
      <protection locked="0"/>
    </xf>
    <xf numFmtId="0" fontId="5" fillId="8" borderId="65" xfId="1" applyFont="1" applyFill="1" applyBorder="1" applyAlignment="1" applyProtection="1">
      <alignment horizontal="left" vertical="top" wrapText="1"/>
      <protection locked="0"/>
    </xf>
    <xf numFmtId="0" fontId="5" fillId="8" borderId="70" xfId="1" applyFont="1" applyFill="1" applyBorder="1" applyAlignment="1" applyProtection="1">
      <alignment horizontal="left" vertical="top" wrapText="1"/>
      <protection locked="0"/>
    </xf>
    <xf numFmtId="0" fontId="5" fillId="12" borderId="7" xfId="1" applyFont="1" applyFill="1" applyBorder="1" applyAlignment="1" applyProtection="1">
      <alignment horizontal="center" vertical="center"/>
      <protection locked="0"/>
    </xf>
    <xf numFmtId="0" fontId="5" fillId="12" borderId="119" xfId="1" applyFont="1" applyFill="1" applyBorder="1" applyAlignment="1" applyProtection="1">
      <alignment horizontal="center" vertical="center"/>
      <protection locked="0"/>
    </xf>
    <xf numFmtId="0" fontId="5" fillId="0" borderId="98" xfId="1" applyFont="1" applyBorder="1" applyAlignment="1">
      <alignment vertical="center" wrapText="1"/>
    </xf>
    <xf numFmtId="0" fontId="5" fillId="0" borderId="99" xfId="1" applyFont="1" applyBorder="1" applyAlignment="1">
      <alignment vertical="center" wrapText="1"/>
    </xf>
    <xf numFmtId="0" fontId="5" fillId="0" borderId="100" xfId="1" applyFont="1" applyBorder="1" applyAlignment="1">
      <alignment vertical="center" wrapText="1"/>
    </xf>
    <xf numFmtId="0" fontId="5" fillId="12" borderId="99" xfId="1" applyFont="1" applyFill="1" applyBorder="1" applyAlignment="1" applyProtection="1">
      <alignment horizontal="center" vertical="center"/>
      <protection locked="0"/>
    </xf>
    <xf numFmtId="0" fontId="5" fillId="12" borderId="101" xfId="1" applyFont="1" applyFill="1" applyBorder="1" applyAlignment="1" applyProtection="1">
      <alignment horizontal="center" vertical="center"/>
      <protection locked="0"/>
    </xf>
    <xf numFmtId="0" fontId="5" fillId="0" borderId="91"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93" xfId="1" applyFont="1" applyBorder="1" applyAlignment="1">
      <alignment horizontal="center" vertical="center" wrapText="1"/>
    </xf>
    <xf numFmtId="0" fontId="5" fillId="0" borderId="103" xfId="1" applyFont="1" applyBorder="1" applyAlignment="1">
      <alignment horizontal="center" vertical="center" wrapText="1"/>
    </xf>
    <xf numFmtId="0" fontId="5" fillId="0" borderId="95" xfId="1" applyFont="1" applyBorder="1" applyAlignment="1">
      <alignment horizontal="center" vertical="center" wrapText="1"/>
    </xf>
    <xf numFmtId="0" fontId="5" fillId="0" borderId="96" xfId="1" applyFont="1" applyBorder="1" applyAlignment="1">
      <alignment horizontal="center" vertical="center" wrapText="1"/>
    </xf>
    <xf numFmtId="0" fontId="5" fillId="0" borderId="97" xfId="1" applyFont="1" applyBorder="1" applyAlignment="1">
      <alignment horizontal="center" vertical="center" wrapText="1"/>
    </xf>
    <xf numFmtId="0" fontId="5" fillId="12" borderId="94" xfId="1" applyFont="1" applyFill="1" applyBorder="1" applyAlignment="1" applyProtection="1">
      <alignment horizontal="center" vertical="center"/>
      <protection locked="0"/>
    </xf>
    <xf numFmtId="0" fontId="5" fillId="13" borderId="92" xfId="1" applyFont="1" applyFill="1" applyBorder="1" applyAlignment="1">
      <alignment vertical="center" shrinkToFit="1"/>
    </xf>
    <xf numFmtId="0" fontId="5" fillId="13" borderId="102" xfId="1" applyFont="1" applyFill="1" applyBorder="1" applyAlignment="1">
      <alignment vertical="center" shrinkToFit="1"/>
    </xf>
    <xf numFmtId="0" fontId="5" fillId="0" borderId="12" xfId="1" applyFont="1" applyBorder="1" applyAlignment="1">
      <alignment horizontal="center" vertical="center" wrapText="1"/>
    </xf>
    <xf numFmtId="0" fontId="9" fillId="0" borderId="0" xfId="1" applyFont="1" applyAlignment="1">
      <alignment horizontal="center" vertical="center"/>
    </xf>
    <xf numFmtId="0" fontId="9" fillId="0" borderId="8" xfId="1" applyFont="1" applyBorder="1" applyAlignment="1">
      <alignment horizontal="center" vertical="center"/>
    </xf>
    <xf numFmtId="0" fontId="5" fillId="12" borderId="12" xfId="1" applyFont="1" applyFill="1" applyBorder="1" applyAlignment="1" applyProtection="1">
      <alignment vertical="center" shrinkToFit="1"/>
      <protection locked="0"/>
    </xf>
    <xf numFmtId="0" fontId="9" fillId="12" borderId="0" xfId="1" applyFont="1" applyFill="1" applyAlignment="1" applyProtection="1">
      <alignment vertical="center" shrinkToFit="1"/>
      <protection locked="0"/>
    </xf>
    <xf numFmtId="0" fontId="9" fillId="12" borderId="8" xfId="1" applyFont="1" applyFill="1" applyBorder="1" applyAlignment="1" applyProtection="1">
      <alignment vertical="center" shrinkToFit="1"/>
      <protection locked="0"/>
    </xf>
    <xf numFmtId="0" fontId="5" fillId="0" borderId="71" xfId="1" applyFont="1" applyBorder="1" applyAlignment="1">
      <alignment horizontal="center" vertical="center" wrapText="1"/>
    </xf>
    <xf numFmtId="0" fontId="0" fillId="0" borderId="72" xfId="0" applyBorder="1" applyAlignment="1">
      <alignment horizontal="center" vertical="center" wrapText="1"/>
    </xf>
    <xf numFmtId="0" fontId="5" fillId="12" borderId="76" xfId="1" applyFont="1" applyFill="1" applyBorder="1" applyProtection="1">
      <alignment vertical="center"/>
      <protection locked="0"/>
    </xf>
    <xf numFmtId="0" fontId="5" fillId="12" borderId="72" xfId="1" applyFont="1" applyFill="1" applyBorder="1" applyProtection="1">
      <alignment vertical="center"/>
      <protection locked="0"/>
    </xf>
    <xf numFmtId="0" fontId="5" fillId="12" borderId="77" xfId="1" applyFont="1" applyFill="1" applyBorder="1" applyProtection="1">
      <alignment vertical="center"/>
      <protection locked="0"/>
    </xf>
    <xf numFmtId="49" fontId="40" fillId="0" borderId="0" xfId="0" applyNumberFormat="1" applyFont="1" applyAlignment="1">
      <alignment horizontal="center" vertical="center" wrapText="1"/>
    </xf>
    <xf numFmtId="49" fontId="40" fillId="0" borderId="13" xfId="0" applyNumberFormat="1" applyFont="1" applyBorder="1" applyAlignment="1">
      <alignment horizontal="center" vertical="center"/>
    </xf>
    <xf numFmtId="49" fontId="40" fillId="0" borderId="1" xfId="0" applyNumberFormat="1" applyFont="1" applyBorder="1" applyAlignment="1">
      <alignment horizontal="center" vertical="center"/>
    </xf>
    <xf numFmtId="49" fontId="40" fillId="0" borderId="14" xfId="0" applyNumberFormat="1" applyFont="1" applyBorder="1" applyAlignment="1">
      <alignment horizontal="center" vertical="center"/>
    </xf>
    <xf numFmtId="49" fontId="40" fillId="0" borderId="1" xfId="0" applyNumberFormat="1" applyFont="1" applyBorder="1" applyAlignment="1">
      <alignment horizontal="center" vertical="center" wrapText="1"/>
    </xf>
    <xf numFmtId="0" fontId="53" fillId="0" borderId="0" xfId="1" applyFont="1" applyAlignment="1">
      <alignment horizontal="center" vertical="center"/>
    </xf>
    <xf numFmtId="49" fontId="40" fillId="0" borderId="14" xfId="0" applyNumberFormat="1" applyFont="1" applyBorder="1" applyAlignment="1">
      <alignment horizontal="center" vertical="center" wrapText="1"/>
    </xf>
    <xf numFmtId="49" fontId="40" fillId="0" borderId="15" xfId="0" applyNumberFormat="1" applyFont="1" applyBorder="1" applyAlignment="1">
      <alignment horizontal="center" vertical="center" wrapText="1"/>
    </xf>
    <xf numFmtId="49" fontId="40" fillId="0" borderId="13" xfId="0" applyNumberFormat="1" applyFont="1" applyBorder="1" applyAlignment="1">
      <alignment horizontal="center" vertical="center" wrapText="1"/>
    </xf>
  </cellXfs>
  <cellStyles count="6">
    <cellStyle name="ハイパーリンク" xfId="5" builtinId="8"/>
    <cellStyle name="標準" xfId="0" builtinId="0"/>
    <cellStyle name="標準 2" xfId="2" xr:uid="{00000000-0005-0000-0000-000002000000}"/>
    <cellStyle name="標準 3" xfId="3" xr:uid="{00000000-0005-0000-0000-000003000000}"/>
    <cellStyle name="標準 4" xfId="1" xr:uid="{00000000-0005-0000-0000-000004000000}"/>
    <cellStyle name="標準 5" xfId="4" xr:uid="{00000000-0005-0000-0000-000005000000}"/>
  </cellStyles>
  <dxfs count="0"/>
  <tableStyles count="0" defaultTableStyle="TableStyleMedium9" defaultPivotStyle="PivotStyleLight16"/>
  <colors>
    <mruColors>
      <color rgb="FFFF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43</xdr:col>
      <xdr:colOff>323850</xdr:colOff>
      <xdr:row>2</xdr:row>
      <xdr:rowOff>267768</xdr:rowOff>
    </xdr:to>
    <xdr:sp macro="" textlink="">
      <xdr:nvSpPr>
        <xdr:cNvPr id="11" name="正方形/長方形 10">
          <a:extLst>
            <a:ext uri="{FF2B5EF4-FFF2-40B4-BE49-F238E27FC236}">
              <a16:creationId xmlns:a16="http://schemas.microsoft.com/office/drawing/2014/main" id="{6FE11769-9298-4ACE-A88B-2A6A79D5920C}"/>
            </a:ext>
          </a:extLst>
        </xdr:cNvPr>
        <xdr:cNvSpPr/>
      </xdr:nvSpPr>
      <xdr:spPr>
        <a:xfrm>
          <a:off x="0" y="0"/>
          <a:ext cx="8562975" cy="610668"/>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1</xdr:col>
      <xdr:colOff>114299</xdr:colOff>
      <xdr:row>0</xdr:row>
      <xdr:rowOff>152398</xdr:rowOff>
    </xdr:from>
    <xdr:to>
      <xdr:col>5</xdr:col>
      <xdr:colOff>63499</xdr:colOff>
      <xdr:row>2</xdr:row>
      <xdr:rowOff>133349</xdr:rowOff>
    </xdr:to>
    <xdr:sp macro="" textlink="">
      <xdr:nvSpPr>
        <xdr:cNvPr id="12" name="正方形/長方形 11">
          <a:extLst>
            <a:ext uri="{FF2B5EF4-FFF2-40B4-BE49-F238E27FC236}">
              <a16:creationId xmlns:a16="http://schemas.microsoft.com/office/drawing/2014/main" id="{E6C39D1A-824E-4B0F-B17A-A43CED9AAA37}"/>
            </a:ext>
          </a:extLst>
        </xdr:cNvPr>
        <xdr:cNvSpPr/>
      </xdr:nvSpPr>
      <xdr:spPr>
        <a:xfrm>
          <a:off x="114299" y="152398"/>
          <a:ext cx="787400" cy="323851"/>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21</xdr:col>
      <xdr:colOff>28575</xdr:colOff>
      <xdr:row>0</xdr:row>
      <xdr:rowOff>168274</xdr:rowOff>
    </xdr:from>
    <xdr:to>
      <xdr:col>24</xdr:col>
      <xdr:colOff>192617</xdr:colOff>
      <xdr:row>2</xdr:row>
      <xdr:rowOff>161925</xdr:rowOff>
    </xdr:to>
    <xdr:sp macro="" textlink="">
      <xdr:nvSpPr>
        <xdr:cNvPr id="13" name="正方形/長方形 12">
          <a:extLst>
            <a:ext uri="{FF2B5EF4-FFF2-40B4-BE49-F238E27FC236}">
              <a16:creationId xmlns:a16="http://schemas.microsoft.com/office/drawing/2014/main" id="{8B419090-9C4B-49F2-B7D4-33BFD51D7797}"/>
            </a:ext>
          </a:extLst>
        </xdr:cNvPr>
        <xdr:cNvSpPr/>
      </xdr:nvSpPr>
      <xdr:spPr>
        <a:xfrm>
          <a:off x="3867150" y="168274"/>
          <a:ext cx="764117" cy="336551"/>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5</xdr:col>
      <xdr:colOff>103716</xdr:colOff>
      <xdr:row>0</xdr:row>
      <xdr:rowOff>73025</xdr:rowOff>
    </xdr:from>
    <xdr:to>
      <xdr:col>21</xdr:col>
      <xdr:colOff>76200</xdr:colOff>
      <xdr:row>2</xdr:row>
      <xdr:rowOff>285751</xdr:rowOff>
    </xdr:to>
    <xdr:sp macro="" textlink="">
      <xdr:nvSpPr>
        <xdr:cNvPr id="14" name="正方形/長方形 13">
          <a:extLst>
            <a:ext uri="{FF2B5EF4-FFF2-40B4-BE49-F238E27FC236}">
              <a16:creationId xmlns:a16="http://schemas.microsoft.com/office/drawing/2014/main" id="{5E49C375-CF11-4CCC-B6AD-ABD19595FC3C}"/>
            </a:ext>
          </a:extLst>
        </xdr:cNvPr>
        <xdr:cNvSpPr/>
      </xdr:nvSpPr>
      <xdr:spPr>
        <a:xfrm>
          <a:off x="941916" y="73025"/>
          <a:ext cx="2972859" cy="5556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twoCellAnchor>
    <xdr:from>
      <xdr:col>24</xdr:col>
      <xdr:colOff>196850</xdr:colOff>
      <xdr:row>0</xdr:row>
      <xdr:rowOff>101599</xdr:rowOff>
    </xdr:from>
    <xdr:to>
      <xdr:col>43</xdr:col>
      <xdr:colOff>407458</xdr:colOff>
      <xdr:row>2</xdr:row>
      <xdr:rowOff>294242</xdr:rowOff>
    </xdr:to>
    <xdr:sp macro="" textlink="">
      <xdr:nvSpPr>
        <xdr:cNvPr id="15" name="正方形/長方形 14">
          <a:extLst>
            <a:ext uri="{FF2B5EF4-FFF2-40B4-BE49-F238E27FC236}">
              <a16:creationId xmlns:a16="http://schemas.microsoft.com/office/drawing/2014/main" id="{A93D9A96-D5B8-4328-9AC5-16C75ACB5950}"/>
            </a:ext>
          </a:extLst>
        </xdr:cNvPr>
        <xdr:cNvSpPr/>
      </xdr:nvSpPr>
      <xdr:spPr>
        <a:xfrm>
          <a:off x="4635500" y="101599"/>
          <a:ext cx="4011083" cy="5355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Ｅ列より選択し入力</a:t>
          </a:r>
          <a:endParaRPr kumimoji="1" lang="en-US" altLang="ja-JP" sz="1100" b="1">
            <a:solidFill>
              <a:sysClr val="windowText" lastClr="000000"/>
            </a:solidFill>
            <a:effectLst/>
            <a:latin typeface="+mn-lt"/>
            <a:ea typeface="+mn-ea"/>
            <a:cs typeface="+mn-cs"/>
          </a:endParaRPr>
        </a:p>
      </xdr:txBody>
    </xdr:sp>
    <xdr:clientData/>
  </xdr:twoCellAnchor>
  <xdr:twoCellAnchor>
    <xdr:from>
      <xdr:col>46</xdr:col>
      <xdr:colOff>142875</xdr:colOff>
      <xdr:row>3</xdr:row>
      <xdr:rowOff>76200</xdr:rowOff>
    </xdr:from>
    <xdr:to>
      <xdr:col>57</xdr:col>
      <xdr:colOff>600074</xdr:colOff>
      <xdr:row>5</xdr:row>
      <xdr:rowOff>123825</xdr:rowOff>
    </xdr:to>
    <xdr:sp macro="" textlink="">
      <xdr:nvSpPr>
        <xdr:cNvPr id="16" name="吹き出し: 線 15">
          <a:extLst>
            <a:ext uri="{FF2B5EF4-FFF2-40B4-BE49-F238E27FC236}">
              <a16:creationId xmlns:a16="http://schemas.microsoft.com/office/drawing/2014/main" id="{4F8EE984-2E88-4391-9612-31A48A94E8A9}"/>
            </a:ext>
          </a:extLst>
        </xdr:cNvPr>
        <xdr:cNvSpPr/>
      </xdr:nvSpPr>
      <xdr:spPr>
        <a:xfrm>
          <a:off x="8639175" y="752475"/>
          <a:ext cx="8000999" cy="381000"/>
        </a:xfrm>
        <a:prstGeom prst="borderCallout1">
          <a:avLst>
            <a:gd name="adj1" fmla="val 54234"/>
            <a:gd name="adj2" fmla="val 229"/>
            <a:gd name="adj3" fmla="val 160138"/>
            <a:gd name="adj4" fmla="val -66489"/>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該当の推薦枠を選択</a:t>
          </a:r>
        </a:p>
      </xdr:txBody>
    </xdr:sp>
    <xdr:clientData/>
  </xdr:twoCellAnchor>
  <xdr:twoCellAnchor>
    <xdr:from>
      <xdr:col>46</xdr:col>
      <xdr:colOff>133350</xdr:colOff>
      <xdr:row>7</xdr:row>
      <xdr:rowOff>28575</xdr:rowOff>
    </xdr:from>
    <xdr:to>
      <xdr:col>57</xdr:col>
      <xdr:colOff>590549</xdr:colOff>
      <xdr:row>9</xdr:row>
      <xdr:rowOff>276229</xdr:rowOff>
    </xdr:to>
    <xdr:sp macro="" textlink="">
      <xdr:nvSpPr>
        <xdr:cNvPr id="18" name="吹き出し: 線 17">
          <a:extLst>
            <a:ext uri="{FF2B5EF4-FFF2-40B4-BE49-F238E27FC236}">
              <a16:creationId xmlns:a16="http://schemas.microsoft.com/office/drawing/2014/main" id="{3356826E-B911-4E32-8230-59454BDB5D1F}"/>
            </a:ext>
          </a:extLst>
        </xdr:cNvPr>
        <xdr:cNvSpPr/>
      </xdr:nvSpPr>
      <xdr:spPr>
        <a:xfrm>
          <a:off x="8629650" y="1381125"/>
          <a:ext cx="8000999" cy="571504"/>
        </a:xfrm>
        <a:prstGeom prst="borderCallout1">
          <a:avLst>
            <a:gd name="adj1" fmla="val 54234"/>
            <a:gd name="adj2" fmla="val 229"/>
            <a:gd name="adj3" fmla="val 55972"/>
            <a:gd name="adj4" fmla="val -3156"/>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必ず、</a:t>
          </a:r>
          <a:r>
            <a:rPr kumimoji="1" lang="ja-JP" altLang="en-US" sz="1100" b="1" u="sng">
              <a:solidFill>
                <a:schemeClr val="tx1"/>
              </a:solidFill>
            </a:rPr>
            <a:t>パスポート（又は公的身分証明書）の表記と完全に一致</a:t>
          </a:r>
          <a:r>
            <a:rPr kumimoji="1" lang="ja-JP" altLang="en-US" sz="1100" b="0" u="sng">
              <a:solidFill>
                <a:schemeClr val="tx1"/>
              </a:solidFill>
            </a:rPr>
            <a:t>していることを確認してください。</a:t>
          </a:r>
          <a:endParaRPr kumimoji="1" lang="en-US" altLang="ja-JP" sz="1100">
            <a:solidFill>
              <a:schemeClr val="tx1"/>
            </a:solidFill>
          </a:endParaRPr>
        </a:p>
        <a:p>
          <a:pPr algn="l"/>
          <a:r>
            <a:rPr kumimoji="1" lang="ja-JP" altLang="en-US" sz="1100">
              <a:solidFill>
                <a:schemeClr val="tx1"/>
              </a:solidFill>
            </a:rPr>
            <a:t>氏名欄はローマ字大文字で申請書の記載方法順に入力。漢字名がある場合は、アルファベット名の後に括弧書きで併記</a:t>
          </a:r>
        </a:p>
      </xdr:txBody>
    </xdr:sp>
    <xdr:clientData/>
  </xdr:twoCellAnchor>
  <xdr:twoCellAnchor>
    <xdr:from>
      <xdr:col>46</xdr:col>
      <xdr:colOff>133350</xdr:colOff>
      <xdr:row>10</xdr:row>
      <xdr:rowOff>142875</xdr:rowOff>
    </xdr:from>
    <xdr:to>
      <xdr:col>57</xdr:col>
      <xdr:colOff>643465</xdr:colOff>
      <xdr:row>11</xdr:row>
      <xdr:rowOff>113241</xdr:rowOff>
    </xdr:to>
    <xdr:sp macro="" textlink="">
      <xdr:nvSpPr>
        <xdr:cNvPr id="19" name="吹き出し: 線 18">
          <a:extLst>
            <a:ext uri="{FF2B5EF4-FFF2-40B4-BE49-F238E27FC236}">
              <a16:creationId xmlns:a16="http://schemas.microsoft.com/office/drawing/2014/main" id="{A76B8B3C-AAB0-40DD-9BB4-9AD31DE5C819}"/>
            </a:ext>
          </a:extLst>
        </xdr:cNvPr>
        <xdr:cNvSpPr/>
      </xdr:nvSpPr>
      <xdr:spPr>
        <a:xfrm>
          <a:off x="8629650" y="2105025"/>
          <a:ext cx="8053915" cy="256116"/>
        </a:xfrm>
        <a:prstGeom prst="borderCallout1">
          <a:avLst>
            <a:gd name="adj1" fmla="val 57141"/>
            <a:gd name="adj2" fmla="val -113"/>
            <a:gd name="adj3" fmla="val 202352"/>
            <a:gd name="adj4" fmla="val -3198"/>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申請時点の住所を記入すること。町名、番地等は不要。</a:t>
          </a:r>
          <a:endParaRPr kumimoji="1" lang="en-US" altLang="ja-JP" sz="1100">
            <a:solidFill>
              <a:schemeClr val="tx1"/>
            </a:solidFill>
          </a:endParaRPr>
        </a:p>
      </xdr:txBody>
    </xdr:sp>
    <xdr:clientData/>
  </xdr:twoCellAnchor>
  <xdr:twoCellAnchor>
    <xdr:from>
      <xdr:col>46</xdr:col>
      <xdr:colOff>142875</xdr:colOff>
      <xdr:row>11</xdr:row>
      <xdr:rowOff>209550</xdr:rowOff>
    </xdr:from>
    <xdr:to>
      <xdr:col>57</xdr:col>
      <xdr:colOff>648758</xdr:colOff>
      <xdr:row>15</xdr:row>
      <xdr:rowOff>219075</xdr:rowOff>
    </xdr:to>
    <xdr:sp macro="" textlink="">
      <xdr:nvSpPr>
        <xdr:cNvPr id="20" name="吹き出し: 線 19">
          <a:extLst>
            <a:ext uri="{FF2B5EF4-FFF2-40B4-BE49-F238E27FC236}">
              <a16:creationId xmlns:a16="http://schemas.microsoft.com/office/drawing/2014/main" id="{43CF64AD-3639-4D73-A343-04B12756DD38}"/>
            </a:ext>
          </a:extLst>
        </xdr:cNvPr>
        <xdr:cNvSpPr/>
      </xdr:nvSpPr>
      <xdr:spPr>
        <a:xfrm>
          <a:off x="8639175" y="2457450"/>
          <a:ext cx="8049683" cy="676275"/>
        </a:xfrm>
        <a:prstGeom prst="borderCallout1">
          <a:avLst>
            <a:gd name="adj1" fmla="val 48671"/>
            <a:gd name="adj2" fmla="val -245"/>
            <a:gd name="adj3" fmla="val 73186"/>
            <a:gd name="adj4" fmla="val -3284"/>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◆渡日航空券の手配は、「渡日前住所」を元に手配する。</a:t>
          </a:r>
          <a:r>
            <a:rPr kumimoji="1" lang="ja-JP" altLang="en-US" sz="1100">
              <a:solidFill>
                <a:sysClr val="windowText" lastClr="000000"/>
              </a:solidFill>
              <a:effectLst/>
              <a:latin typeface="+mn-lt"/>
              <a:ea typeface="+mn-ea"/>
              <a:cs typeface="+mn-cs"/>
            </a:rPr>
            <a:t>転居の予定が無いか、</a:t>
          </a:r>
          <a:r>
            <a:rPr kumimoji="1" lang="ja-JP" altLang="ja-JP" sz="1100" u="sng">
              <a:solidFill>
                <a:sysClr val="windowText" lastClr="000000"/>
              </a:solidFill>
              <a:effectLst/>
              <a:latin typeface="+mn-lt"/>
              <a:ea typeface="+mn-ea"/>
              <a:cs typeface="+mn-cs"/>
            </a:rPr>
            <a:t>申請者本人へ渡日前住所を必ず確認のうえ、入力すること。</a:t>
          </a:r>
          <a:endParaRPr kumimoji="1" lang="en-US" altLang="ja-JP" sz="1100" u="sng">
            <a:solidFill>
              <a:sysClr val="windowText" lastClr="000000"/>
            </a:solidFill>
            <a:effectLst/>
            <a:latin typeface="+mn-lt"/>
            <a:ea typeface="+mn-ea"/>
            <a:cs typeface="+mn-cs"/>
          </a:endParaRPr>
        </a:p>
      </xdr:txBody>
    </xdr:sp>
    <xdr:clientData/>
  </xdr:twoCellAnchor>
  <xdr:twoCellAnchor>
    <xdr:from>
      <xdr:col>46</xdr:col>
      <xdr:colOff>114300</xdr:colOff>
      <xdr:row>16</xdr:row>
      <xdr:rowOff>85725</xdr:rowOff>
    </xdr:from>
    <xdr:to>
      <xdr:col>57</xdr:col>
      <xdr:colOff>635002</xdr:colOff>
      <xdr:row>18</xdr:row>
      <xdr:rowOff>238125</xdr:rowOff>
    </xdr:to>
    <xdr:sp macro="" textlink="">
      <xdr:nvSpPr>
        <xdr:cNvPr id="21" name="吹き出し: 折線 20">
          <a:extLst>
            <a:ext uri="{FF2B5EF4-FFF2-40B4-BE49-F238E27FC236}">
              <a16:creationId xmlns:a16="http://schemas.microsoft.com/office/drawing/2014/main" id="{C36813ED-59D4-475D-8A4E-BB96CC5F4AAD}"/>
            </a:ext>
          </a:extLst>
        </xdr:cNvPr>
        <xdr:cNvSpPr/>
      </xdr:nvSpPr>
      <xdr:spPr>
        <a:xfrm>
          <a:off x="8610600" y="3286125"/>
          <a:ext cx="8064502" cy="685800"/>
        </a:xfrm>
        <a:prstGeom prst="borderCallout2">
          <a:avLst>
            <a:gd name="adj1" fmla="val 78314"/>
            <a:gd name="adj2" fmla="val 28"/>
            <a:gd name="adj3" fmla="val 79759"/>
            <a:gd name="adj4" fmla="val -53357"/>
            <a:gd name="adj5" fmla="val 403530"/>
            <a:gd name="adj6" fmla="val -68572"/>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成績係数算出不可の場合は、推薦状等に基づき「総合成績評価報告書</a:t>
          </a:r>
          <a:r>
            <a:rPr kumimoji="1" lang="en-US" altLang="ja-JP" sz="1100">
              <a:solidFill>
                <a:sysClr val="windowText" lastClr="000000"/>
              </a:solidFill>
            </a:rPr>
            <a:t>【</a:t>
          </a:r>
          <a:r>
            <a:rPr kumimoji="1" lang="ja-JP" altLang="en-US" sz="1100">
              <a:solidFill>
                <a:sysClr val="windowText" lastClr="000000"/>
              </a:solidFill>
            </a:rPr>
            <a:t>別紙様式３</a:t>
          </a:r>
          <a:r>
            <a:rPr kumimoji="1" lang="en-US" altLang="ja-JP" sz="1100">
              <a:solidFill>
                <a:sysClr val="windowText" lastClr="000000"/>
              </a:solidFill>
            </a:rPr>
            <a:t>】</a:t>
          </a:r>
          <a:r>
            <a:rPr kumimoji="1" lang="ja-JP" altLang="en-US" sz="1100">
              <a:solidFill>
                <a:sysClr val="windowText" lastClr="000000"/>
              </a:solidFill>
            </a:rPr>
            <a:t>」に上位３０％以内に入っていることが分かるよう明記し、根拠書類を添付すること。</a:t>
          </a:r>
        </a:p>
      </xdr:txBody>
    </xdr:sp>
    <xdr:clientData/>
  </xdr:twoCellAnchor>
  <xdr:twoCellAnchor>
    <xdr:from>
      <xdr:col>46</xdr:col>
      <xdr:colOff>133350</xdr:colOff>
      <xdr:row>18</xdr:row>
      <xdr:rowOff>581025</xdr:rowOff>
    </xdr:from>
    <xdr:to>
      <xdr:col>57</xdr:col>
      <xdr:colOff>643469</xdr:colOff>
      <xdr:row>33</xdr:row>
      <xdr:rowOff>25400</xdr:rowOff>
    </xdr:to>
    <xdr:sp macro="" textlink="">
      <xdr:nvSpPr>
        <xdr:cNvPr id="22" name="吹き出し: 線 21">
          <a:extLst>
            <a:ext uri="{FF2B5EF4-FFF2-40B4-BE49-F238E27FC236}">
              <a16:creationId xmlns:a16="http://schemas.microsoft.com/office/drawing/2014/main" id="{E17EA0FB-70EF-4CC6-8FAE-EF1C32C96AB5}"/>
            </a:ext>
          </a:extLst>
        </xdr:cNvPr>
        <xdr:cNvSpPr/>
      </xdr:nvSpPr>
      <xdr:spPr>
        <a:xfrm>
          <a:off x="8629650" y="4314825"/>
          <a:ext cx="8053919" cy="3559175"/>
        </a:xfrm>
        <a:prstGeom prst="borderCallout1">
          <a:avLst>
            <a:gd name="adj1" fmla="val 48465"/>
            <a:gd name="adj2" fmla="val -210"/>
            <a:gd name="adj3" fmla="val 48474"/>
            <a:gd name="adj4" fmla="val -3009"/>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該当する語学能力条件番号</a:t>
          </a:r>
          <a:r>
            <a:rPr kumimoji="1" lang="en-US" altLang="ja-JP" sz="1100">
              <a:solidFill>
                <a:schemeClr val="tx1"/>
              </a:solidFill>
            </a:rPr>
            <a:t>】</a:t>
          </a:r>
        </a:p>
        <a:p>
          <a:pPr algn="l"/>
          <a:r>
            <a:rPr kumimoji="1" lang="ja-JP" altLang="en-US" sz="1100">
              <a:solidFill>
                <a:schemeClr val="tx1"/>
              </a:solidFill>
            </a:rPr>
            <a:t>◆日本語①を選択した場合</a:t>
          </a:r>
          <a:endParaRPr kumimoji="1" lang="en-US" altLang="ja-JP" sz="1100">
            <a:solidFill>
              <a:schemeClr val="tx1"/>
            </a:solidFill>
          </a:endParaRPr>
        </a:p>
        <a:p>
          <a:pPr algn="l"/>
          <a:r>
            <a:rPr kumimoji="1" lang="ja-JP" altLang="en-US" sz="1100">
              <a:solidFill>
                <a:schemeClr val="tx1"/>
              </a:solidFill>
            </a:rPr>
            <a:t>→「日本語能力（資格）」の「日本語能力試験（</a:t>
          </a:r>
          <a:r>
            <a:rPr kumimoji="1" lang="en-US" altLang="ja-JP" sz="1100">
              <a:solidFill>
                <a:schemeClr val="tx1"/>
              </a:solidFill>
            </a:rPr>
            <a:t>JLPT)</a:t>
          </a:r>
          <a:r>
            <a:rPr kumimoji="1" lang="ja-JP" altLang="en-US" sz="1100">
              <a:solidFill>
                <a:schemeClr val="tx1"/>
              </a:solidFill>
            </a:rPr>
            <a:t>レベル」欄に</a:t>
          </a:r>
          <a:r>
            <a:rPr kumimoji="1" lang="en-US" altLang="ja-JP" sz="1100">
              <a:solidFill>
                <a:schemeClr val="tx1"/>
              </a:solidFill>
            </a:rPr>
            <a:t>N2</a:t>
          </a:r>
          <a:r>
            <a:rPr kumimoji="1" lang="ja-JP" altLang="en-US" sz="1100">
              <a:solidFill>
                <a:schemeClr val="tx1"/>
              </a:solidFill>
            </a:rPr>
            <a:t>以上に合格していることを確認し、レベル及び合計点が記入されていること。</a:t>
          </a:r>
          <a:endParaRPr kumimoji="1" lang="en-US" altLang="ja-JP" sz="1100">
            <a:solidFill>
              <a:schemeClr val="tx1"/>
            </a:solidFill>
          </a:endParaRPr>
        </a:p>
        <a:p>
          <a:pPr algn="l"/>
          <a:r>
            <a:rPr kumimoji="1" lang="ja-JP" altLang="en-US" sz="1100">
              <a:solidFill>
                <a:schemeClr val="tx1"/>
              </a:solidFill>
            </a:rPr>
            <a:t>◆日本語②を選択した場合</a:t>
          </a:r>
          <a:endParaRPr kumimoji="1" lang="en-US" altLang="ja-JP" sz="1100">
            <a:solidFill>
              <a:schemeClr val="tx1"/>
            </a:solidFill>
          </a:endParaRPr>
        </a:p>
        <a:p>
          <a:pPr algn="l"/>
          <a:r>
            <a:rPr kumimoji="1" lang="ja-JP" altLang="en-US" sz="1100">
              <a:solidFill>
                <a:schemeClr val="tx1"/>
              </a:solidFill>
            </a:rPr>
            <a:t>→「課程における主要言語」欄で「日本語」が選択されていること。</a:t>
          </a:r>
          <a:endParaRPr kumimoji="1" lang="en-US" altLang="ja-JP" sz="1100">
            <a:solidFill>
              <a:schemeClr val="tx1"/>
            </a:solidFill>
          </a:endParaRPr>
        </a:p>
        <a:p>
          <a:pPr algn="l"/>
          <a:r>
            <a:rPr kumimoji="1" lang="ja-JP" altLang="en-US" sz="1100">
              <a:solidFill>
                <a:schemeClr val="tx1"/>
              </a:solidFill>
            </a:rPr>
            <a:t>◆日本語③を選択した場合</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100" u="sng">
              <a:solidFill>
                <a:schemeClr val="tx1"/>
              </a:solidFill>
            </a:rPr>
            <a:t>「総合成績評価報告書</a:t>
          </a:r>
          <a:r>
            <a:rPr kumimoji="1" lang="en-US" altLang="ja-JP" sz="1100" u="sng">
              <a:solidFill>
                <a:schemeClr val="tx1"/>
              </a:solidFill>
            </a:rPr>
            <a:t>【</a:t>
          </a:r>
          <a:r>
            <a:rPr kumimoji="1" lang="ja-JP" altLang="en-US" sz="1100" u="sng">
              <a:solidFill>
                <a:schemeClr val="tx1"/>
              </a:solidFill>
            </a:rPr>
            <a:t>別紙様式３</a:t>
          </a:r>
          <a:r>
            <a:rPr kumimoji="1" lang="en-US" altLang="ja-JP" sz="1100" u="sng">
              <a:solidFill>
                <a:schemeClr val="tx1"/>
              </a:solidFill>
            </a:rPr>
            <a:t>】</a:t>
          </a:r>
          <a:r>
            <a:rPr kumimoji="1" lang="ja-JP" altLang="en-US" sz="1100" u="sng">
              <a:solidFill>
                <a:schemeClr val="tx1"/>
              </a:solidFill>
            </a:rPr>
            <a:t>」に</a:t>
          </a:r>
          <a:r>
            <a:rPr kumimoji="1" lang="en-US" altLang="ja-JP" sz="1100" u="sng">
              <a:solidFill>
                <a:schemeClr val="tx1"/>
              </a:solidFill>
            </a:rPr>
            <a:t>JLPT N2</a:t>
          </a:r>
          <a:r>
            <a:rPr kumimoji="1" lang="ja-JP" altLang="en-US" sz="1100" u="sng">
              <a:solidFill>
                <a:schemeClr val="tx1"/>
              </a:solidFill>
            </a:rPr>
            <a:t>以上の</a:t>
          </a:r>
          <a:r>
            <a:rPr kumimoji="1" lang="ja-JP" altLang="en-US" sz="1100" u="sng">
              <a:solidFill>
                <a:sysClr val="windowText" lastClr="000000"/>
              </a:solidFill>
            </a:rPr>
            <a:t>日本語力があると判断した理由の記載および、根拠資料の添付が必要。</a:t>
          </a:r>
          <a:endParaRPr kumimoji="1" lang="en-US" altLang="ja-JP" sz="1100"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①を選択した場合</a:t>
          </a:r>
          <a:endParaRPr lang="ja-JP" altLang="ja-JP">
            <a:solidFill>
              <a:schemeClr val="tx1"/>
            </a:solidFill>
            <a:effectLst/>
          </a:endParaRPr>
        </a:p>
        <a:p>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能力（資格）」</a:t>
          </a:r>
          <a:r>
            <a:rPr kumimoji="1" lang="ja-JP" altLang="en-US" sz="1100">
              <a:solidFill>
                <a:schemeClr val="tx1"/>
              </a:solidFill>
              <a:effectLst/>
              <a:latin typeface="+mn-lt"/>
              <a:ea typeface="+mn-ea"/>
              <a:cs typeface="+mn-cs"/>
            </a:rPr>
            <a:t>欄に</a:t>
          </a:r>
          <a:r>
            <a:rPr kumimoji="1" lang="en-US" altLang="ja-JP" sz="1100">
              <a:solidFill>
                <a:schemeClr val="tx1"/>
              </a:solidFill>
              <a:effectLst/>
              <a:latin typeface="+mn-lt"/>
              <a:ea typeface="+mn-ea"/>
              <a:cs typeface="+mn-cs"/>
            </a:rPr>
            <a:t>CEFR B2</a:t>
          </a:r>
          <a:r>
            <a:rPr kumimoji="1" lang="ja-JP" altLang="en-US" sz="1100">
              <a:solidFill>
                <a:schemeClr val="tx1"/>
              </a:solidFill>
              <a:effectLst/>
              <a:latin typeface="+mn-lt"/>
              <a:ea typeface="+mn-ea"/>
              <a:cs typeface="+mn-cs"/>
            </a:rPr>
            <a:t>相当以上の</a:t>
          </a:r>
          <a:r>
            <a:rPr kumimoji="1" lang="en-US" altLang="ja-JP" sz="1100">
              <a:solidFill>
                <a:schemeClr val="tx1"/>
              </a:solidFill>
              <a:effectLst/>
              <a:latin typeface="+mn-lt"/>
              <a:ea typeface="+mn-ea"/>
              <a:cs typeface="+mn-cs"/>
            </a:rPr>
            <a:t>TOEFL</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IELTS</a:t>
          </a:r>
          <a:r>
            <a:rPr kumimoji="1" lang="ja-JP" altLang="en-US" sz="1100">
              <a:solidFill>
                <a:schemeClr val="tx1"/>
              </a:solidFill>
              <a:effectLst/>
              <a:latin typeface="+mn-lt"/>
              <a:ea typeface="+mn-ea"/>
              <a:cs typeface="+mn-cs"/>
            </a:rPr>
            <a:t>のスコア又はその他の資格名およびスコアの何れかが記入されていること。</a:t>
          </a:r>
          <a:endParaRPr kumimoji="1" lang="en-US" altLang="ja-JP" sz="1100">
            <a:solidFill>
              <a:schemeClr val="tx1"/>
            </a:solidFill>
            <a:effectLst/>
            <a:latin typeface="+mn-lt"/>
            <a:ea typeface="+mn-ea"/>
            <a:cs typeface="+mn-cs"/>
          </a:endParaRPr>
        </a:p>
        <a:p>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複数の英語試験のスコアを有している場合は、何れか１つのみ記載すること。</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②を選択した場合</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ysClr val="windowText" lastClr="000000"/>
              </a:solidFill>
              <a:effectLst/>
              <a:latin typeface="+mn-lt"/>
              <a:ea typeface="+mn-ea"/>
              <a:cs typeface="+mn-cs"/>
            </a:rPr>
            <a:t>→「課程における主要言語」欄で「英語」が選択されていることを確認。</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③を選択した場合</a:t>
          </a:r>
          <a:endParaRPr lang="ja-JP" altLang="ja-JP">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「総合成績評価報告書</a:t>
          </a:r>
          <a:r>
            <a:rPr kumimoji="1" lang="en-US" altLang="ja-JP" sz="1100" u="sng">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別紙様式３</a:t>
          </a:r>
          <a:r>
            <a:rPr kumimoji="1" lang="en-US" altLang="ja-JP" sz="1100" u="sng">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」に</a:t>
          </a:r>
          <a:r>
            <a:rPr kumimoji="1" lang="en-US" altLang="ja-JP" sz="1100" u="sng">
              <a:solidFill>
                <a:schemeClr val="tx1"/>
              </a:solidFill>
              <a:effectLst/>
              <a:latin typeface="+mn-lt"/>
              <a:ea typeface="+mn-ea"/>
              <a:cs typeface="+mn-cs"/>
            </a:rPr>
            <a:t>CEFR B2</a:t>
          </a:r>
          <a:r>
            <a:rPr kumimoji="1" lang="ja-JP" altLang="en-US" sz="1100" u="sng">
              <a:solidFill>
                <a:schemeClr val="tx1"/>
              </a:solidFill>
              <a:effectLst/>
              <a:latin typeface="+mn-lt"/>
              <a:ea typeface="+mn-ea"/>
              <a:cs typeface="+mn-cs"/>
            </a:rPr>
            <a:t>以上の英語力があると</a:t>
          </a:r>
          <a:r>
            <a:rPr kumimoji="1" lang="ja-JP" altLang="ja-JP" sz="1100" u="sng">
              <a:solidFill>
                <a:schemeClr val="tx1"/>
              </a:solidFill>
              <a:effectLst/>
              <a:latin typeface="+mn-lt"/>
              <a:ea typeface="+mn-ea"/>
              <a:cs typeface="+mn-cs"/>
            </a:rPr>
            <a:t>判断した理由の記載および根拠資料の添付が必要。</a:t>
          </a:r>
          <a:endParaRPr kumimoji="1" lang="en-US" altLang="ja-JP" sz="1100" u="sng">
            <a:solidFill>
              <a:schemeClr val="tx1"/>
            </a:solidFill>
            <a:effectLst/>
            <a:latin typeface="+mn-lt"/>
            <a:ea typeface="+mn-ea"/>
            <a:cs typeface="+mn-cs"/>
          </a:endParaRPr>
        </a:p>
      </xdr:txBody>
    </xdr:sp>
    <xdr:clientData/>
  </xdr:twoCellAnchor>
  <xdr:twoCellAnchor>
    <xdr:from>
      <xdr:col>25</xdr:col>
      <xdr:colOff>123825</xdr:colOff>
      <xdr:row>18</xdr:row>
      <xdr:rowOff>438150</xdr:rowOff>
    </xdr:from>
    <xdr:to>
      <xdr:col>36</xdr:col>
      <xdr:colOff>167217</xdr:colOff>
      <xdr:row>27</xdr:row>
      <xdr:rowOff>266700</xdr:rowOff>
    </xdr:to>
    <xdr:sp macro="" textlink="">
      <xdr:nvSpPr>
        <xdr:cNvPr id="23" name="吹き出し: 下矢印 22">
          <a:extLst>
            <a:ext uri="{FF2B5EF4-FFF2-40B4-BE49-F238E27FC236}">
              <a16:creationId xmlns:a16="http://schemas.microsoft.com/office/drawing/2014/main" id="{DCC96D36-872B-4944-8968-C6F0CC43C47A}"/>
            </a:ext>
          </a:extLst>
        </xdr:cNvPr>
        <xdr:cNvSpPr/>
      </xdr:nvSpPr>
      <xdr:spPr>
        <a:xfrm>
          <a:off x="4895850" y="4171950"/>
          <a:ext cx="2243667" cy="2209800"/>
        </a:xfrm>
        <a:prstGeom prst="downArrowCallout">
          <a:avLst>
            <a:gd name="adj1" fmla="val 8045"/>
            <a:gd name="adj2" fmla="val 7383"/>
            <a:gd name="adj3" fmla="val 25000"/>
            <a:gd name="adj4" fmla="val 53442"/>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英語①で推薦する場合で、</a:t>
          </a:r>
          <a:r>
            <a:rPr kumimoji="1" lang="en-US" altLang="ja-JP" sz="1100">
              <a:solidFill>
                <a:sysClr val="windowText" lastClr="000000"/>
              </a:solidFill>
            </a:rPr>
            <a:t>TOEIC</a:t>
          </a:r>
          <a:r>
            <a:rPr kumimoji="1" lang="ja-JP" altLang="en-US" sz="1100">
              <a:solidFill>
                <a:sysClr val="windowText" lastClr="000000"/>
              </a:solidFill>
            </a:rPr>
            <a:t>の</a:t>
          </a:r>
          <a:r>
            <a:rPr kumimoji="1" lang="en-US" altLang="ja-JP" sz="1100">
              <a:solidFill>
                <a:sysClr val="windowText" lastClr="000000"/>
              </a:solidFill>
            </a:rPr>
            <a:t>R/L</a:t>
          </a:r>
          <a:r>
            <a:rPr kumimoji="1" lang="ja-JP" altLang="en-US" sz="1100">
              <a:solidFill>
                <a:sysClr val="windowText" lastClr="000000"/>
              </a:solidFill>
            </a:rPr>
            <a:t>と</a:t>
          </a:r>
          <a:r>
            <a:rPr kumimoji="1" lang="en-US" altLang="ja-JP" sz="1100">
              <a:solidFill>
                <a:sysClr val="windowText" lastClr="000000"/>
              </a:solidFill>
            </a:rPr>
            <a:t>S/W</a:t>
          </a:r>
          <a:r>
            <a:rPr kumimoji="1" lang="ja-JP" altLang="en-US" sz="1100">
              <a:solidFill>
                <a:sysClr val="windowText" lastClr="000000"/>
              </a:solidFill>
            </a:rPr>
            <a:t>の結果を申告する場合、</a:t>
          </a:r>
          <a:r>
            <a:rPr kumimoji="1" lang="en-US" altLang="ja-JP" sz="1100">
              <a:solidFill>
                <a:sysClr val="windowText" lastClr="000000"/>
              </a:solidFill>
            </a:rPr>
            <a:t>R/L</a:t>
          </a:r>
          <a:r>
            <a:rPr kumimoji="1" lang="ja-JP" altLang="en-US" sz="1100">
              <a:solidFill>
                <a:sysClr val="windowText" lastClr="000000"/>
              </a:solidFill>
            </a:rPr>
            <a:t>と</a:t>
          </a:r>
          <a:r>
            <a:rPr kumimoji="1" lang="en-US" altLang="ja-JP" sz="1100">
              <a:solidFill>
                <a:sysClr val="windowText" lastClr="000000"/>
              </a:solidFill>
            </a:rPr>
            <a:t>S/W</a:t>
          </a:r>
          <a:r>
            <a:rPr kumimoji="1" lang="ja-JP" altLang="en-US" sz="1100">
              <a:solidFill>
                <a:sysClr val="windowText" lastClr="000000"/>
              </a:solidFill>
            </a:rPr>
            <a:t>の合計点を「得点</a:t>
          </a:r>
          <a:r>
            <a:rPr kumimoji="1" lang="en-US" altLang="ja-JP" sz="1100">
              <a:solidFill>
                <a:sysClr val="windowText" lastClr="000000"/>
              </a:solidFill>
            </a:rPr>
            <a:t>/</a:t>
          </a:r>
          <a:r>
            <a:rPr kumimoji="1" lang="ja-JP" altLang="en-US" sz="1100">
              <a:solidFill>
                <a:sysClr val="windowText" lastClr="000000"/>
              </a:solidFill>
            </a:rPr>
            <a:t>スコア等」に記入すること。</a:t>
          </a:r>
        </a:p>
      </xdr:txBody>
    </xdr:sp>
    <xdr:clientData/>
  </xdr:twoCellAnchor>
  <xdr:twoCellAnchor>
    <xdr:from>
      <xdr:col>46</xdr:col>
      <xdr:colOff>123825</xdr:colOff>
      <xdr:row>33</xdr:row>
      <xdr:rowOff>95250</xdr:rowOff>
    </xdr:from>
    <xdr:to>
      <xdr:col>57</xdr:col>
      <xdr:colOff>581025</xdr:colOff>
      <xdr:row>34</xdr:row>
      <xdr:rowOff>126998</xdr:rowOff>
    </xdr:to>
    <xdr:sp macro="" textlink="">
      <xdr:nvSpPr>
        <xdr:cNvPr id="24" name="吹き出し: 線 23">
          <a:extLst>
            <a:ext uri="{FF2B5EF4-FFF2-40B4-BE49-F238E27FC236}">
              <a16:creationId xmlns:a16="http://schemas.microsoft.com/office/drawing/2014/main" id="{F6131B27-F560-4ECE-98F7-1EC1F9476AE2}"/>
            </a:ext>
          </a:extLst>
        </xdr:cNvPr>
        <xdr:cNvSpPr/>
      </xdr:nvSpPr>
      <xdr:spPr>
        <a:xfrm>
          <a:off x="8620125" y="7696200"/>
          <a:ext cx="8001000" cy="317498"/>
        </a:xfrm>
        <a:prstGeom prst="borderCallout1">
          <a:avLst>
            <a:gd name="adj1" fmla="val 54234"/>
            <a:gd name="adj2" fmla="val 229"/>
            <a:gd name="adj3" fmla="val -54110"/>
            <a:gd name="adj4" fmla="val -3103"/>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最終的な留学希望期間（進学に伴う奨学金支給期間の延長申請を予定している場合はその期間も含める。</a:t>
          </a:r>
        </a:p>
      </xdr:txBody>
    </xdr:sp>
    <xdr:clientData/>
  </xdr:twoCellAnchor>
  <xdr:twoCellAnchor>
    <xdr:from>
      <xdr:col>46</xdr:col>
      <xdr:colOff>114300</xdr:colOff>
      <xdr:row>34</xdr:row>
      <xdr:rowOff>190500</xdr:rowOff>
    </xdr:from>
    <xdr:to>
      <xdr:col>57</xdr:col>
      <xdr:colOff>571501</xdr:colOff>
      <xdr:row>38</xdr:row>
      <xdr:rowOff>178858</xdr:rowOff>
    </xdr:to>
    <xdr:sp macro="" textlink="">
      <xdr:nvSpPr>
        <xdr:cNvPr id="25" name="吹き出し: 線 24">
          <a:extLst>
            <a:ext uri="{FF2B5EF4-FFF2-40B4-BE49-F238E27FC236}">
              <a16:creationId xmlns:a16="http://schemas.microsoft.com/office/drawing/2014/main" id="{935982D1-12E5-4BDA-B4CA-31D17621C0ED}"/>
            </a:ext>
          </a:extLst>
        </xdr:cNvPr>
        <xdr:cNvSpPr/>
      </xdr:nvSpPr>
      <xdr:spPr>
        <a:xfrm>
          <a:off x="8610600" y="8324850"/>
          <a:ext cx="8001001" cy="874183"/>
        </a:xfrm>
        <a:prstGeom prst="borderCallout1">
          <a:avLst>
            <a:gd name="adj1" fmla="val 59077"/>
            <a:gd name="adj2" fmla="val 97"/>
            <a:gd name="adj3" fmla="val -22301"/>
            <a:gd name="adj4" fmla="val -2876"/>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受入をする研究科、指導教員名を誤りなく記入。</a:t>
          </a:r>
          <a:endParaRPr kumimoji="1" lang="en-US" altLang="ja-JP" sz="1100">
            <a:solidFill>
              <a:schemeClr val="tx1"/>
            </a:solidFill>
          </a:endParaRPr>
        </a:p>
        <a:p>
          <a:pPr algn="l"/>
          <a:r>
            <a:rPr kumimoji="1" lang="ja-JP" altLang="en-US" sz="1100">
              <a:solidFill>
                <a:schemeClr val="tx1"/>
              </a:solidFill>
            </a:rPr>
            <a:t>指導教員が決定していない場合は、受入予定の研究科及び指導教員名を記入すること。</a:t>
          </a:r>
          <a:endParaRPr kumimoji="1" lang="en-US" altLang="ja-JP" sz="1100">
            <a:solidFill>
              <a:schemeClr val="tx1"/>
            </a:solidFill>
          </a:endParaRPr>
        </a:p>
        <a:p>
          <a:pPr algn="l"/>
          <a:r>
            <a:rPr kumimoji="1" lang="ja-JP" altLang="en-US" sz="1100">
              <a:solidFill>
                <a:schemeClr val="tx1"/>
              </a:solidFill>
            </a:rPr>
            <a:t>最終決定した受入教員が本推薦調書記載者と異なる場合は、採用通知を受け取ってから指導教員変更届を提出する必要がある。</a:t>
          </a:r>
          <a:endParaRPr kumimoji="1" lang="en-US" altLang="ja-JP" sz="1100">
            <a:solidFill>
              <a:schemeClr val="tx1"/>
            </a:solidFill>
          </a:endParaRPr>
        </a:p>
      </xdr:txBody>
    </xdr:sp>
    <xdr:clientData/>
  </xdr:twoCellAnchor>
  <xdr:twoCellAnchor>
    <xdr:from>
      <xdr:col>46</xdr:col>
      <xdr:colOff>95250</xdr:colOff>
      <xdr:row>39</xdr:row>
      <xdr:rowOff>104775</xdr:rowOff>
    </xdr:from>
    <xdr:to>
      <xdr:col>57</xdr:col>
      <xdr:colOff>605368</xdr:colOff>
      <xdr:row>42</xdr:row>
      <xdr:rowOff>139702</xdr:rowOff>
    </xdr:to>
    <xdr:sp macro="" textlink="">
      <xdr:nvSpPr>
        <xdr:cNvPr id="26" name="吹き出し: 線 25">
          <a:extLst>
            <a:ext uri="{FF2B5EF4-FFF2-40B4-BE49-F238E27FC236}">
              <a16:creationId xmlns:a16="http://schemas.microsoft.com/office/drawing/2014/main" id="{AEBBDCB7-FA98-4BA9-8936-3D4B2D7F8D0A}"/>
            </a:ext>
          </a:extLst>
        </xdr:cNvPr>
        <xdr:cNvSpPr/>
      </xdr:nvSpPr>
      <xdr:spPr>
        <a:xfrm>
          <a:off x="8591550" y="9077325"/>
          <a:ext cx="8053918" cy="635002"/>
        </a:xfrm>
        <a:prstGeom prst="borderCallout1">
          <a:avLst>
            <a:gd name="adj1" fmla="val 54234"/>
            <a:gd name="adj2" fmla="val 229"/>
            <a:gd name="adj3" fmla="val 109853"/>
            <a:gd name="adj4" fmla="val -2956"/>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大学として申請者の研究内容が外為法及び関係法令に抵触しない者であることを確認し、「〇」を選択。「〇」が選択されていないものは審査対象としない。</a:t>
          </a:r>
          <a:endParaRPr kumimoji="1" lang="en-US" altLang="ja-JP" sz="1100">
            <a:solidFill>
              <a:schemeClr val="tx1"/>
            </a:solidFill>
          </a:endParaRPr>
        </a:p>
      </xdr:txBody>
    </xdr:sp>
    <xdr:clientData/>
  </xdr:twoCellAnchor>
  <xdr:twoCellAnchor>
    <xdr:from>
      <xdr:col>46</xdr:col>
      <xdr:colOff>114300</xdr:colOff>
      <xdr:row>43</xdr:row>
      <xdr:rowOff>200025</xdr:rowOff>
    </xdr:from>
    <xdr:to>
      <xdr:col>57</xdr:col>
      <xdr:colOff>645583</xdr:colOff>
      <xdr:row>44</xdr:row>
      <xdr:rowOff>252942</xdr:rowOff>
    </xdr:to>
    <xdr:sp macro="" textlink="">
      <xdr:nvSpPr>
        <xdr:cNvPr id="27" name="吹き出し: 線 26">
          <a:extLst>
            <a:ext uri="{FF2B5EF4-FFF2-40B4-BE49-F238E27FC236}">
              <a16:creationId xmlns:a16="http://schemas.microsoft.com/office/drawing/2014/main" id="{EDFFF5CD-5B06-46B9-97E9-3CD18EC8E1E7}"/>
            </a:ext>
          </a:extLst>
        </xdr:cNvPr>
        <xdr:cNvSpPr/>
      </xdr:nvSpPr>
      <xdr:spPr>
        <a:xfrm>
          <a:off x="8610600" y="9972675"/>
          <a:ext cx="8075083" cy="338667"/>
        </a:xfrm>
        <a:prstGeom prst="borderCallout1">
          <a:avLst>
            <a:gd name="adj1" fmla="val 91734"/>
            <a:gd name="adj2" fmla="val -33"/>
            <a:gd name="adj3" fmla="val 138756"/>
            <a:gd name="adj4" fmla="val -3286"/>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日本滞在経験がある（旅行を除く）場合、新しい順に上から入力。</a:t>
          </a:r>
        </a:p>
      </xdr:txBody>
    </xdr:sp>
    <xdr:clientData/>
  </xdr:twoCellAnchor>
  <xdr:twoCellAnchor>
    <xdr:from>
      <xdr:col>46</xdr:col>
      <xdr:colOff>123825</xdr:colOff>
      <xdr:row>45</xdr:row>
      <xdr:rowOff>38100</xdr:rowOff>
    </xdr:from>
    <xdr:to>
      <xdr:col>57</xdr:col>
      <xdr:colOff>655109</xdr:colOff>
      <xdr:row>49</xdr:row>
      <xdr:rowOff>160872</xdr:rowOff>
    </xdr:to>
    <xdr:sp macro="" textlink="">
      <xdr:nvSpPr>
        <xdr:cNvPr id="28" name="吹き出し: 線 27">
          <a:extLst>
            <a:ext uri="{FF2B5EF4-FFF2-40B4-BE49-F238E27FC236}">
              <a16:creationId xmlns:a16="http://schemas.microsoft.com/office/drawing/2014/main" id="{4E38A222-4F58-4FC5-8C6D-20480D3E830B}"/>
            </a:ext>
          </a:extLst>
        </xdr:cNvPr>
        <xdr:cNvSpPr/>
      </xdr:nvSpPr>
      <xdr:spPr>
        <a:xfrm>
          <a:off x="8620125" y="10477500"/>
          <a:ext cx="8075084" cy="1037172"/>
        </a:xfrm>
        <a:prstGeom prst="borderCallout1">
          <a:avLst>
            <a:gd name="adj1" fmla="val 46887"/>
            <a:gd name="adj2" fmla="val -125"/>
            <a:gd name="adj3" fmla="val 85984"/>
            <a:gd name="adj4" fmla="val -2958"/>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過去に国費外国人留学生であった場合は入力すること。</a:t>
          </a:r>
          <a:endParaRPr kumimoji="1" lang="en-US" altLang="ja-JP" sz="1100">
            <a:solidFill>
              <a:schemeClr val="tx1"/>
            </a:solidFill>
          </a:endParaRPr>
        </a:p>
        <a:p>
          <a:pPr algn="l"/>
          <a:r>
            <a:rPr kumimoji="1" lang="ja-JP" altLang="en-US" sz="1100">
              <a:solidFill>
                <a:schemeClr val="tx1"/>
              </a:solidFill>
            </a:rPr>
            <a:t>以前、日本語・日本文化研修留学生、日韓共同理工系学部留学生、ヤング・リーダーズ・プログラム留学生だった者及び、大学推薦（特別枠）学部留学生として学士の学位を取得した者（取得見込み含む）以外は、前回の奨学金受給終了から本奨学金支給開始までに通算３年以上の学業又は職務経歴があるかも入力すること。</a:t>
          </a:r>
          <a:endParaRPr kumimoji="1" lang="en-US" altLang="ja-JP" sz="1100">
            <a:solidFill>
              <a:schemeClr val="tx1"/>
            </a:solidFill>
          </a:endParaRPr>
        </a:p>
      </xdr:txBody>
    </xdr:sp>
    <xdr:clientData/>
  </xdr:twoCellAnchor>
  <xdr:twoCellAnchor>
    <xdr:from>
      <xdr:col>46</xdr:col>
      <xdr:colOff>133350</xdr:colOff>
      <xdr:row>49</xdr:row>
      <xdr:rowOff>228601</xdr:rowOff>
    </xdr:from>
    <xdr:to>
      <xdr:col>57</xdr:col>
      <xdr:colOff>675216</xdr:colOff>
      <xdr:row>53</xdr:row>
      <xdr:rowOff>161926</xdr:rowOff>
    </xdr:to>
    <xdr:sp macro="" textlink="">
      <xdr:nvSpPr>
        <xdr:cNvPr id="29" name="吹き出し: 線 28">
          <a:extLst>
            <a:ext uri="{FF2B5EF4-FFF2-40B4-BE49-F238E27FC236}">
              <a16:creationId xmlns:a16="http://schemas.microsoft.com/office/drawing/2014/main" id="{F9AC7A25-E8E8-4690-8C03-C104CECC1114}"/>
            </a:ext>
          </a:extLst>
        </xdr:cNvPr>
        <xdr:cNvSpPr/>
      </xdr:nvSpPr>
      <xdr:spPr>
        <a:xfrm>
          <a:off x="8629650" y="11830051"/>
          <a:ext cx="8085666" cy="1123950"/>
        </a:xfrm>
        <a:prstGeom prst="borderCallout1">
          <a:avLst>
            <a:gd name="adj1" fmla="val 47663"/>
            <a:gd name="adj2" fmla="val 83"/>
            <a:gd name="adj3" fmla="val 110512"/>
            <a:gd name="adj4" fmla="val -57751"/>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文部科学省から外務省（在外公館）への査証申請便宜供与が必要な場合は「在外公館」を選択すること。</a:t>
          </a:r>
        </a:p>
        <a:p>
          <a:pPr algn="l"/>
          <a:r>
            <a:rPr kumimoji="1" lang="ja-JP" altLang="en-US" sz="1100">
              <a:solidFill>
                <a:schemeClr val="tx1"/>
              </a:solidFill>
            </a:rPr>
            <a:t>選択された在外公館へ便宜供与を行うため、</a:t>
          </a:r>
          <a:r>
            <a:rPr kumimoji="1" lang="ja-JP" altLang="en-US" sz="1100" b="1" u="sng">
              <a:solidFill>
                <a:schemeClr val="tx1"/>
              </a:solidFill>
            </a:rPr>
            <a:t>申請者</a:t>
          </a:r>
          <a:r>
            <a:rPr kumimoji="1" lang="ja-JP" altLang="en-US" sz="1100" b="1" u="sng">
              <a:solidFill>
                <a:sysClr val="windowText" lastClr="000000"/>
              </a:solidFill>
            </a:rPr>
            <a:t>に</a:t>
          </a:r>
          <a:r>
            <a:rPr kumimoji="1" lang="ja-JP" altLang="ja-JP" sz="1100" b="1" u="sng">
              <a:solidFill>
                <a:sysClr val="windowText" lastClr="000000"/>
              </a:solidFill>
              <a:effectLst/>
              <a:latin typeface="+mn-lt"/>
              <a:ea typeface="+mn-ea"/>
              <a:cs typeface="+mn-cs"/>
            </a:rPr>
            <a:t>査証申請に行く公館を</a:t>
          </a:r>
          <a:r>
            <a:rPr kumimoji="1" lang="ja-JP" altLang="en-US" sz="1100" b="1" u="sng">
              <a:solidFill>
                <a:schemeClr val="tx1"/>
              </a:solidFill>
            </a:rPr>
            <a:t>確認のうえ、間違いなく選択</a:t>
          </a:r>
          <a:r>
            <a:rPr kumimoji="1" lang="ja-JP" altLang="en-US" sz="1100">
              <a:solidFill>
                <a:schemeClr val="tx1"/>
              </a:solidFill>
            </a:rPr>
            <a:t>すること。</a:t>
          </a:r>
          <a:endParaRPr kumimoji="1" lang="en-US" altLang="ja-JP" sz="1100">
            <a:solidFill>
              <a:schemeClr val="tx1"/>
            </a:solidFill>
          </a:endParaRPr>
        </a:p>
        <a:p>
          <a:pPr algn="l"/>
          <a:r>
            <a:rPr kumimoji="1" lang="ja-JP" altLang="en-US" sz="1100">
              <a:solidFill>
                <a:schemeClr val="tx1"/>
              </a:solidFill>
            </a:rPr>
            <a:t>国籍国外で査証申請する場合等、査証申請便宜供与が不要な場合は「便宜供与不要」を選択する。</a:t>
          </a:r>
          <a:endParaRPr kumimoji="1" lang="en-US" altLang="ja-JP" sz="1100">
            <a:solidFill>
              <a:schemeClr val="tx1"/>
            </a:solidFill>
          </a:endParaRPr>
        </a:p>
        <a:p>
          <a:pPr algn="l"/>
          <a:r>
            <a:rPr kumimoji="1" lang="ja-JP" altLang="en-US" sz="1100">
              <a:solidFill>
                <a:schemeClr val="tx1"/>
              </a:solidFill>
            </a:rPr>
            <a:t>国籍国の</a:t>
          </a:r>
          <a:r>
            <a:rPr kumimoji="1" lang="ja-JP" altLang="en-US" sz="1100" u="sng">
              <a:solidFill>
                <a:schemeClr val="tx1"/>
              </a:solidFill>
            </a:rPr>
            <a:t>在外公館が閉館している場合は、査証申請を行う隣接国の公館</a:t>
          </a:r>
          <a:r>
            <a:rPr kumimoji="1" lang="ja-JP" altLang="en-US" sz="1100">
              <a:solidFill>
                <a:schemeClr val="tx1"/>
              </a:solidFill>
            </a:rPr>
            <a:t>を選択すること。</a:t>
          </a:r>
        </a:p>
      </xdr:txBody>
    </xdr:sp>
    <xdr:clientData/>
  </xdr:twoCellAnchor>
  <xdr:twoCellAnchor>
    <xdr:from>
      <xdr:col>46</xdr:col>
      <xdr:colOff>142875</xdr:colOff>
      <xdr:row>54</xdr:row>
      <xdr:rowOff>114300</xdr:rowOff>
    </xdr:from>
    <xdr:to>
      <xdr:col>57</xdr:col>
      <xdr:colOff>669926</xdr:colOff>
      <xdr:row>61</xdr:row>
      <xdr:rowOff>61383</xdr:rowOff>
    </xdr:to>
    <xdr:sp macro="" textlink="">
      <xdr:nvSpPr>
        <xdr:cNvPr id="30" name="吹き出し: 線 29">
          <a:extLst>
            <a:ext uri="{FF2B5EF4-FFF2-40B4-BE49-F238E27FC236}">
              <a16:creationId xmlns:a16="http://schemas.microsoft.com/office/drawing/2014/main" id="{FEF08BA9-FC48-4D2A-B717-0F9F9B5E79E2}"/>
            </a:ext>
          </a:extLst>
        </xdr:cNvPr>
        <xdr:cNvSpPr/>
      </xdr:nvSpPr>
      <xdr:spPr>
        <a:xfrm>
          <a:off x="8639175" y="12944475"/>
          <a:ext cx="8070851" cy="1509183"/>
        </a:xfrm>
        <a:prstGeom prst="borderCallout1">
          <a:avLst>
            <a:gd name="adj1" fmla="val 32144"/>
            <a:gd name="adj2" fmla="val -7"/>
            <a:gd name="adj3" fmla="val 33041"/>
            <a:gd name="adj4" fmla="val -3322"/>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・自己都合により国籍国外の空港から出発する場合、「渡日旅費辞退」と入力。</a:t>
          </a:r>
        </a:p>
        <a:p>
          <a:pPr algn="l"/>
          <a:r>
            <a:rPr kumimoji="1" lang="ja-JP" altLang="en-US" sz="1100">
              <a:solidFill>
                <a:schemeClr val="tx1"/>
              </a:solidFill>
            </a:rPr>
            <a:t>・渡日前住所が国籍国外だが、やむを得ない事情があり渡日旅費を支給すると事前に文部科学省が認めた者については、備考欄に理由及び文部科学省より渡日旅費支給の許可を得ている旨を記入。</a:t>
          </a:r>
        </a:p>
        <a:p>
          <a:pPr algn="l"/>
          <a:r>
            <a:rPr kumimoji="1" lang="ja-JP" altLang="en-US" sz="1100">
              <a:solidFill>
                <a:schemeClr val="tx1"/>
              </a:solidFill>
            </a:rPr>
            <a:t>・国籍国に所在する在外公館が閉館（査証発給業務停止を含む）している場合は、「国籍国の在外公館閉館（査証発給業務停止）のため、●●（公館名）で査証申請を行う」旨、記入。</a:t>
          </a:r>
        </a:p>
        <a:p>
          <a:pPr algn="l"/>
          <a:r>
            <a:rPr kumimoji="1" lang="ja-JP" altLang="en-US" sz="1100">
              <a:solidFill>
                <a:schemeClr val="tx1"/>
              </a:solidFill>
            </a:rPr>
            <a:t>・国籍国に在外公館が所在せず、兼館で査証申請する場合は、「国籍国に在外公館なく兼館で査証申請を行う」旨、記入。</a:t>
          </a:r>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SATREPS</a:t>
          </a:r>
          <a:r>
            <a:rPr kumimoji="1" lang="ja-JP" altLang="en-US" sz="1100">
              <a:solidFill>
                <a:schemeClr val="tx1"/>
              </a:solidFill>
            </a:rPr>
            <a:t>枠、</a:t>
          </a:r>
          <a:r>
            <a:rPr kumimoji="1" lang="en-US" altLang="ja-JP" sz="1100">
              <a:solidFill>
                <a:schemeClr val="tx1"/>
              </a:solidFill>
            </a:rPr>
            <a:t>e-ASIA</a:t>
          </a:r>
          <a:r>
            <a:rPr kumimoji="1" lang="ja-JP" altLang="en-US" sz="1100">
              <a:solidFill>
                <a:schemeClr val="tx1"/>
              </a:solidFill>
            </a:rPr>
            <a:t>枠は課題名を記入。</a:t>
          </a:r>
          <a:endParaRPr kumimoji="1" lang="en-US" altLang="ja-JP" sz="1100">
            <a:solidFill>
              <a:schemeClr val="tx1"/>
            </a:solidFill>
          </a:endParaRPr>
        </a:p>
      </xdr:txBody>
    </xdr:sp>
    <xdr:clientData/>
  </xdr:twoCellAnchor>
  <xdr:twoCellAnchor>
    <xdr:from>
      <xdr:col>45</xdr:col>
      <xdr:colOff>9525</xdr:colOff>
      <xdr:row>23</xdr:row>
      <xdr:rowOff>200025</xdr:rowOff>
    </xdr:from>
    <xdr:to>
      <xdr:col>46</xdr:col>
      <xdr:colOff>133350</xdr:colOff>
      <xdr:row>25</xdr:row>
      <xdr:rowOff>55563</xdr:rowOff>
    </xdr:to>
    <xdr:cxnSp macro="">
      <xdr:nvCxnSpPr>
        <xdr:cNvPr id="3" name="直線コネクタ 2">
          <a:extLst>
            <a:ext uri="{FF2B5EF4-FFF2-40B4-BE49-F238E27FC236}">
              <a16:creationId xmlns:a16="http://schemas.microsoft.com/office/drawing/2014/main" id="{E32615BF-2FFD-5F13-B3CD-AC1A771EA666}"/>
            </a:ext>
          </a:extLst>
        </xdr:cNvPr>
        <xdr:cNvCxnSpPr>
          <a:endCxn id="22" idx="2"/>
        </xdr:cNvCxnSpPr>
      </xdr:nvCxnSpPr>
      <xdr:spPr>
        <a:xfrm>
          <a:off x="8382000" y="5743575"/>
          <a:ext cx="247650" cy="350838"/>
        </a:xfrm>
        <a:prstGeom prst="line">
          <a:avLst/>
        </a:prstGeom>
        <a:ln w="381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Q50"/>
  <sheetViews>
    <sheetView tabSelected="1" view="pageBreakPreview" zoomScaleNormal="100" zoomScaleSheetLayoutView="100" workbookViewId="0">
      <selection activeCell="H18" sqref="H18:M18"/>
    </sheetView>
  </sheetViews>
  <sheetFormatPr defaultColWidth="9" defaultRowHeight="13.5"/>
  <cols>
    <col min="1" max="7" width="4.125" style="14" customWidth="1"/>
    <col min="8" max="41" width="2.625" style="14" customWidth="1"/>
    <col min="42" max="42" width="9" style="14" hidden="1" customWidth="1"/>
    <col min="43" max="43" width="9.5" style="14" hidden="1" customWidth="1"/>
    <col min="44" max="16384" width="9" style="14"/>
  </cols>
  <sheetData>
    <row r="1" spans="1:43" ht="18.75">
      <c r="A1" s="309" t="s">
        <v>2661</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15"/>
    </row>
    <row r="2" spans="1:43" ht="7.5" customHeight="1"/>
    <row r="3" spans="1:43" ht="20.100000000000001" customHeight="1">
      <c r="A3" s="226" t="s">
        <v>0</v>
      </c>
      <c r="B3" s="227"/>
      <c r="C3" s="227"/>
      <c r="D3" s="227"/>
      <c r="E3" s="227"/>
      <c r="F3" s="227"/>
      <c r="G3" s="228"/>
      <c r="H3" s="316" t="str">
        <f>IFERROR(VLOOKUP(W3,'データ（学校番号・国番号等）'!A2:B812,2,FALSE),"自動表示")</f>
        <v>自動表示</v>
      </c>
      <c r="I3" s="317"/>
      <c r="J3" s="317"/>
      <c r="K3" s="317"/>
      <c r="L3" s="317"/>
      <c r="M3" s="317"/>
      <c r="N3" s="317"/>
      <c r="O3" s="317"/>
      <c r="P3" s="317"/>
      <c r="Q3" s="317"/>
      <c r="R3" s="318"/>
      <c r="S3" s="319" t="s">
        <v>2089</v>
      </c>
      <c r="T3" s="319"/>
      <c r="U3" s="319"/>
      <c r="V3" s="319"/>
      <c r="W3" s="374"/>
      <c r="X3" s="374"/>
      <c r="Y3" s="374"/>
      <c r="Z3" s="374"/>
      <c r="AA3" s="374"/>
      <c r="AB3" s="374"/>
      <c r="AC3" s="374"/>
      <c r="AD3" s="374"/>
      <c r="AE3" s="374"/>
      <c r="AF3" s="374"/>
      <c r="AG3" s="16"/>
      <c r="AH3" s="16"/>
      <c r="AI3" s="16"/>
      <c r="AJ3" s="16"/>
      <c r="AK3" s="16"/>
      <c r="AL3" s="16"/>
      <c r="AM3" s="16"/>
      <c r="AN3" s="16"/>
      <c r="AO3" s="16"/>
    </row>
    <row r="4" spans="1:43" ht="8.1"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c r="A5" s="226" t="s">
        <v>1</v>
      </c>
      <c r="B5" s="227"/>
      <c r="C5" s="227"/>
      <c r="D5" s="227"/>
      <c r="E5" s="227"/>
      <c r="F5" s="227"/>
      <c r="G5" s="228"/>
      <c r="H5" s="213"/>
      <c r="I5" s="212"/>
      <c r="J5" s="212"/>
      <c r="K5" s="212"/>
      <c r="L5" s="212"/>
      <c r="M5" s="212"/>
      <c r="N5" s="212"/>
      <c r="O5" s="212"/>
      <c r="P5" s="214"/>
      <c r="Q5" s="320" t="s">
        <v>2</v>
      </c>
      <c r="R5" s="321"/>
      <c r="S5" s="321"/>
      <c r="T5" s="321"/>
      <c r="U5" s="321"/>
      <c r="V5" s="321"/>
      <c r="W5" s="321"/>
      <c r="X5" s="321"/>
      <c r="Y5" s="321"/>
      <c r="Z5" s="322"/>
      <c r="AA5" s="320" t="s">
        <v>4</v>
      </c>
      <c r="AB5" s="333"/>
      <c r="AC5" s="377"/>
      <c r="AD5" s="333"/>
      <c r="AE5" s="333"/>
      <c r="AF5" s="334" t="s">
        <v>5</v>
      </c>
      <c r="AG5" s="334"/>
      <c r="AH5" s="333"/>
      <c r="AI5" s="377"/>
      <c r="AJ5" s="333"/>
      <c r="AK5" s="333"/>
      <c r="AL5" s="323" t="s">
        <v>6</v>
      </c>
      <c r="AM5" s="323"/>
      <c r="AN5" s="323"/>
      <c r="AO5" s="92"/>
    </row>
    <row r="6" spans="1:43" ht="22.5" customHeight="1">
      <c r="A6" s="226" t="s">
        <v>3</v>
      </c>
      <c r="B6" s="227"/>
      <c r="C6" s="227"/>
      <c r="D6" s="227"/>
      <c r="E6" s="227"/>
      <c r="F6" s="227"/>
      <c r="G6" s="228"/>
      <c r="H6" s="243"/>
      <c r="I6" s="244"/>
      <c r="J6" s="244"/>
      <c r="K6" s="244"/>
      <c r="L6" s="244"/>
      <c r="M6" s="244"/>
      <c r="N6" s="244"/>
      <c r="O6" s="244"/>
      <c r="P6" s="244"/>
      <c r="Q6" s="244"/>
      <c r="R6" s="244"/>
      <c r="S6" s="244"/>
      <c r="T6" s="244"/>
      <c r="U6" s="244"/>
      <c r="V6" s="244"/>
      <c r="W6" s="244"/>
      <c r="X6" s="244"/>
      <c r="Y6" s="244"/>
      <c r="Z6" s="244"/>
      <c r="AA6" s="244"/>
      <c r="AB6" s="244"/>
      <c r="AC6" s="244"/>
      <c r="AD6" s="244"/>
      <c r="AE6" s="244"/>
      <c r="AF6" s="375"/>
      <c r="AG6" s="375"/>
      <c r="AH6" s="375"/>
      <c r="AI6" s="375"/>
      <c r="AJ6" s="375"/>
      <c r="AK6" s="375"/>
      <c r="AL6" s="375"/>
      <c r="AM6" s="375"/>
      <c r="AN6" s="375"/>
      <c r="AO6" s="376"/>
    </row>
    <row r="7" spans="1:43" s="16" customFormat="1" ht="22.5" customHeight="1">
      <c r="A7" s="226" t="s">
        <v>7</v>
      </c>
      <c r="B7" s="227"/>
      <c r="C7" s="227"/>
      <c r="D7" s="227"/>
      <c r="E7" s="227"/>
      <c r="F7" s="227"/>
      <c r="G7" s="228"/>
      <c r="H7" s="378"/>
      <c r="I7" s="379"/>
      <c r="J7" s="379"/>
      <c r="K7" s="379"/>
      <c r="L7" s="379"/>
      <c r="M7" s="379"/>
      <c r="N7" s="17" t="s">
        <v>8</v>
      </c>
      <c r="O7" s="212"/>
      <c r="P7" s="212"/>
      <c r="Q7" s="212"/>
      <c r="R7" s="17" t="s">
        <v>9</v>
      </c>
      <c r="S7" s="212"/>
      <c r="T7" s="212"/>
      <c r="U7" s="212"/>
      <c r="V7" s="17" t="s">
        <v>10</v>
      </c>
      <c r="W7" s="17" t="s">
        <v>12</v>
      </c>
      <c r="X7" s="355" t="str">
        <f>IFERROR(IF($AQ$7="","",DATEDIF($AQ$7,$AP$7,"Y")),"")</f>
        <v/>
      </c>
      <c r="Y7" s="355"/>
      <c r="Z7" s="355"/>
      <c r="AA7" s="230" t="s">
        <v>13</v>
      </c>
      <c r="AB7" s="230"/>
      <c r="AC7" s="327" t="s">
        <v>14</v>
      </c>
      <c r="AD7" s="327"/>
      <c r="AE7" s="327"/>
      <c r="AF7" s="213"/>
      <c r="AG7" s="212"/>
      <c r="AH7" s="212"/>
      <c r="AI7" s="212"/>
      <c r="AJ7" s="212"/>
      <c r="AK7" s="212"/>
      <c r="AL7" s="212"/>
      <c r="AM7" s="212"/>
      <c r="AN7" s="212"/>
      <c r="AO7" s="214"/>
      <c r="AP7" s="66">
        <v>45748</v>
      </c>
      <c r="AQ7" s="65" t="str">
        <f>IF($S$7="","",H7&amp;"/"&amp;O7&amp;"/"&amp;S7)</f>
        <v/>
      </c>
    </row>
    <row r="8" spans="1:43" ht="22.5" customHeight="1">
      <c r="A8" s="226" t="s">
        <v>15</v>
      </c>
      <c r="B8" s="227"/>
      <c r="C8" s="227"/>
      <c r="D8" s="227"/>
      <c r="E8" s="227"/>
      <c r="F8" s="227"/>
      <c r="G8" s="228"/>
      <c r="H8" s="316" t="str">
        <f>IFERROR(VLOOKUP(AJ8,'データ（学校番号・国番号等）'!E2:F208,2,FALSE),"自動表示")</f>
        <v>自動表示</v>
      </c>
      <c r="I8" s="317"/>
      <c r="J8" s="317"/>
      <c r="K8" s="317"/>
      <c r="L8" s="317"/>
      <c r="M8" s="317"/>
      <c r="N8" s="317"/>
      <c r="O8" s="317"/>
      <c r="P8" s="317"/>
      <c r="Q8" s="317"/>
      <c r="R8" s="317"/>
      <c r="S8" s="317"/>
      <c r="T8" s="317"/>
      <c r="U8" s="317"/>
      <c r="V8" s="318"/>
      <c r="W8" s="327" t="s">
        <v>2401</v>
      </c>
      <c r="X8" s="327"/>
      <c r="Y8" s="327"/>
      <c r="Z8" s="327"/>
      <c r="AA8" s="327"/>
      <c r="AB8" s="380" t="str">
        <f>IFERROR(VLOOKUP(AJ8,'データ（学校番号・国番号等）'!E:G,3,0),"自動表示")</f>
        <v>自動表示</v>
      </c>
      <c r="AC8" s="381"/>
      <c r="AD8" s="381"/>
      <c r="AE8" s="381"/>
      <c r="AF8" s="381"/>
      <c r="AG8" s="382" t="s">
        <v>2400</v>
      </c>
      <c r="AH8" s="383"/>
      <c r="AI8" s="384"/>
      <c r="AJ8" s="221"/>
      <c r="AK8" s="222"/>
      <c r="AL8" s="222"/>
      <c r="AM8" s="222"/>
      <c r="AN8" s="222"/>
      <c r="AO8" s="223"/>
    </row>
    <row r="9" spans="1:43" ht="22.5" customHeight="1">
      <c r="A9" s="226" t="s">
        <v>16</v>
      </c>
      <c r="B9" s="227"/>
      <c r="C9" s="227"/>
      <c r="D9" s="227"/>
      <c r="E9" s="227"/>
      <c r="F9" s="227"/>
      <c r="G9" s="228"/>
      <c r="H9" s="367" t="s">
        <v>1252</v>
      </c>
      <c r="I9" s="368"/>
      <c r="J9" s="368"/>
      <c r="K9" s="368"/>
      <c r="L9" s="331"/>
      <c r="M9" s="332"/>
      <c r="N9" s="332"/>
      <c r="O9" s="332"/>
      <c r="P9" s="332"/>
      <c r="Q9" s="332"/>
      <c r="R9" s="332"/>
      <c r="S9" s="332"/>
      <c r="T9" s="332"/>
      <c r="U9" s="332"/>
      <c r="V9" s="332"/>
      <c r="W9" s="219" t="s">
        <v>1217</v>
      </c>
      <c r="X9" s="220"/>
      <c r="Y9" s="220"/>
      <c r="Z9" s="369" t="str">
        <f>IFERROR(VLOOKUP(AJ9,'データ（学校番号・国番号等）'!E2:F208,2,FALSE),"自動表示")</f>
        <v>自動表示</v>
      </c>
      <c r="AA9" s="369"/>
      <c r="AB9" s="369"/>
      <c r="AC9" s="369"/>
      <c r="AD9" s="369"/>
      <c r="AE9" s="369"/>
      <c r="AF9" s="369"/>
      <c r="AG9" s="219" t="s">
        <v>1004</v>
      </c>
      <c r="AH9" s="220"/>
      <c r="AI9" s="220"/>
      <c r="AJ9" s="221"/>
      <c r="AK9" s="222"/>
      <c r="AL9" s="222"/>
      <c r="AM9" s="222"/>
      <c r="AN9" s="222"/>
      <c r="AO9" s="223"/>
    </row>
    <row r="10" spans="1:43" ht="22.5" customHeight="1">
      <c r="A10" s="226" t="s">
        <v>2090</v>
      </c>
      <c r="B10" s="227"/>
      <c r="C10" s="227"/>
      <c r="D10" s="227"/>
      <c r="E10" s="227"/>
      <c r="F10" s="227"/>
      <c r="G10" s="228"/>
      <c r="H10" s="367" t="s">
        <v>1252</v>
      </c>
      <c r="I10" s="368"/>
      <c r="J10" s="368"/>
      <c r="K10" s="368"/>
      <c r="L10" s="331"/>
      <c r="M10" s="332"/>
      <c r="N10" s="332"/>
      <c r="O10" s="332"/>
      <c r="P10" s="332"/>
      <c r="Q10" s="332"/>
      <c r="R10" s="332"/>
      <c r="S10" s="332"/>
      <c r="T10" s="332"/>
      <c r="U10" s="332"/>
      <c r="V10" s="332"/>
      <c r="W10" s="219" t="s">
        <v>1217</v>
      </c>
      <c r="X10" s="220"/>
      <c r="Y10" s="220"/>
      <c r="Z10" s="369" t="str">
        <f>IFERROR(VLOOKUP(AJ10,'データ（学校番号・国番号等）'!E2:F208,2,FALSE),"自動表示")</f>
        <v>自動表示</v>
      </c>
      <c r="AA10" s="369"/>
      <c r="AB10" s="369"/>
      <c r="AC10" s="369"/>
      <c r="AD10" s="369"/>
      <c r="AE10" s="369"/>
      <c r="AF10" s="369"/>
      <c r="AG10" s="219" t="s">
        <v>1004</v>
      </c>
      <c r="AH10" s="220"/>
      <c r="AI10" s="220"/>
      <c r="AJ10" s="221"/>
      <c r="AK10" s="222"/>
      <c r="AL10" s="222"/>
      <c r="AM10" s="222"/>
      <c r="AN10" s="222"/>
      <c r="AO10" s="223"/>
    </row>
    <row r="11" spans="1:43" ht="22.5" customHeight="1">
      <c r="A11" s="226" t="s">
        <v>17</v>
      </c>
      <c r="B11" s="227"/>
      <c r="C11" s="227"/>
      <c r="D11" s="227"/>
      <c r="E11" s="227"/>
      <c r="F11" s="227"/>
      <c r="G11" s="228"/>
      <c r="H11" s="328"/>
      <c r="I11" s="329"/>
      <c r="J11" s="329"/>
      <c r="K11" s="329"/>
      <c r="L11" s="329"/>
      <c r="M11" s="329"/>
      <c r="N11" s="329"/>
      <c r="O11" s="329"/>
      <c r="P11" s="329"/>
      <c r="Q11" s="329"/>
      <c r="R11" s="329"/>
      <c r="S11" s="329"/>
      <c r="T11" s="330"/>
      <c r="U11" s="373" t="s">
        <v>972</v>
      </c>
      <c r="V11" s="373"/>
      <c r="W11" s="373"/>
      <c r="X11" s="373"/>
      <c r="Y11" s="373"/>
      <c r="Z11" s="388"/>
      <c r="AA11" s="244"/>
      <c r="AB11" s="244"/>
      <c r="AC11" s="244"/>
      <c r="AD11" s="244"/>
      <c r="AE11" s="244"/>
      <c r="AF11" s="244"/>
      <c r="AG11" s="244"/>
      <c r="AH11" s="244"/>
      <c r="AI11" s="244"/>
      <c r="AJ11" s="244"/>
      <c r="AK11" s="244"/>
      <c r="AL11" s="244"/>
      <c r="AM11" s="244"/>
      <c r="AN11" s="244"/>
      <c r="AO11" s="245"/>
    </row>
    <row r="12" spans="1:43" ht="20.100000000000001" customHeight="1">
      <c r="A12" s="335" t="s">
        <v>2416</v>
      </c>
      <c r="B12" s="336"/>
      <c r="C12" s="336"/>
      <c r="D12" s="336"/>
      <c r="E12" s="336"/>
      <c r="F12" s="336"/>
      <c r="G12" s="337"/>
      <c r="H12" s="273" t="s">
        <v>19</v>
      </c>
      <c r="I12" s="274"/>
      <c r="J12" s="274"/>
      <c r="K12" s="274"/>
      <c r="L12" s="274"/>
      <c r="M12" s="212"/>
      <c r="N12" s="212"/>
      <c r="O12" s="212"/>
      <c r="P12" s="212"/>
      <c r="Q12" s="212"/>
      <c r="R12" s="212"/>
      <c r="S12" s="212"/>
      <c r="T12" s="212"/>
      <c r="U12" s="212"/>
      <c r="V12" s="212"/>
      <c r="W12" s="212"/>
      <c r="X12" s="86" t="s">
        <v>20</v>
      </c>
      <c r="Y12" s="283" t="s">
        <v>21</v>
      </c>
      <c r="Z12" s="283"/>
      <c r="AA12" s="283"/>
      <c r="AB12" s="283"/>
      <c r="AC12" s="283"/>
      <c r="AD12" s="212"/>
      <c r="AE12" s="212"/>
      <c r="AF12" s="212"/>
      <c r="AG12" s="212"/>
      <c r="AH12" s="212"/>
      <c r="AI12" s="212"/>
      <c r="AJ12" s="212"/>
      <c r="AK12" s="212"/>
      <c r="AL12" s="212"/>
      <c r="AM12" s="212"/>
      <c r="AN12" s="212"/>
      <c r="AO12" s="18" t="s">
        <v>20</v>
      </c>
    </row>
    <row r="13" spans="1:43" ht="48" customHeight="1">
      <c r="A13" s="370"/>
      <c r="B13" s="371"/>
      <c r="C13" s="371"/>
      <c r="D13" s="371"/>
      <c r="E13" s="371"/>
      <c r="F13" s="371"/>
      <c r="G13" s="372"/>
      <c r="H13" s="273" t="s">
        <v>22</v>
      </c>
      <c r="I13" s="27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389" t="s">
        <v>980</v>
      </c>
      <c r="AL13" s="389"/>
      <c r="AM13" s="389"/>
      <c r="AN13" s="389"/>
      <c r="AO13" s="390"/>
    </row>
    <row r="14" spans="1:43" ht="15.95" customHeight="1">
      <c r="A14" s="356" t="s">
        <v>23</v>
      </c>
      <c r="B14" s="357"/>
      <c r="C14" s="357"/>
      <c r="D14" s="357"/>
      <c r="E14" s="357"/>
      <c r="F14" s="357"/>
      <c r="G14" s="358"/>
      <c r="H14" s="327" t="s">
        <v>24</v>
      </c>
      <c r="I14" s="327"/>
      <c r="J14" s="327"/>
      <c r="K14" s="327"/>
      <c r="L14" s="327" t="s">
        <v>25</v>
      </c>
      <c r="M14" s="327"/>
      <c r="N14" s="327"/>
      <c r="O14" s="362"/>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3"/>
      <c r="AM14" s="363"/>
      <c r="AN14" s="363"/>
      <c r="AO14" s="364"/>
    </row>
    <row r="15" spans="1:43" ht="39.950000000000003" customHeight="1">
      <c r="A15" s="359"/>
      <c r="B15" s="360"/>
      <c r="C15" s="360"/>
      <c r="D15" s="360"/>
      <c r="E15" s="360"/>
      <c r="F15" s="360"/>
      <c r="G15" s="361"/>
      <c r="H15" s="324"/>
      <c r="I15" s="325"/>
      <c r="J15" s="325"/>
      <c r="K15" s="326"/>
      <c r="L15" s="327"/>
      <c r="M15" s="327"/>
      <c r="N15" s="327"/>
      <c r="O15" s="36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366"/>
    </row>
    <row r="16" spans="1:43" ht="20.100000000000001" customHeight="1">
      <c r="A16" s="327" t="s">
        <v>2669</v>
      </c>
      <c r="B16" s="327"/>
      <c r="C16" s="327"/>
      <c r="D16" s="327"/>
      <c r="E16" s="327"/>
      <c r="F16" s="327"/>
      <c r="G16" s="327"/>
      <c r="H16" s="264" t="s">
        <v>0</v>
      </c>
      <c r="I16" s="265"/>
      <c r="J16" s="265"/>
      <c r="K16" s="265"/>
      <c r="L16" s="265"/>
      <c r="M16" s="265"/>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5"/>
    </row>
    <row r="17" spans="1:42" ht="20.100000000000001" customHeight="1">
      <c r="A17" s="327"/>
      <c r="B17" s="327"/>
      <c r="C17" s="327"/>
      <c r="D17" s="327"/>
      <c r="E17" s="327"/>
      <c r="F17" s="327"/>
      <c r="G17" s="327"/>
      <c r="H17" s="397" t="s">
        <v>26</v>
      </c>
      <c r="I17" s="398"/>
      <c r="J17" s="398"/>
      <c r="K17" s="398"/>
      <c r="L17" s="398"/>
      <c r="M17" s="398"/>
      <c r="N17" s="399"/>
      <c r="O17" s="399"/>
      <c r="P17" s="399"/>
      <c r="Q17" s="399"/>
      <c r="R17" s="399"/>
      <c r="S17" s="399"/>
      <c r="T17" s="399"/>
      <c r="U17" s="399"/>
      <c r="V17" s="399"/>
      <c r="W17" s="399"/>
      <c r="X17" s="399"/>
      <c r="Y17" s="399"/>
      <c r="Z17" s="399"/>
      <c r="AA17" s="399"/>
      <c r="AB17" s="399"/>
      <c r="AC17" s="399"/>
      <c r="AD17" s="399"/>
      <c r="AE17" s="399"/>
      <c r="AF17" s="399"/>
      <c r="AG17" s="399"/>
      <c r="AH17" s="399"/>
      <c r="AI17" s="399"/>
      <c r="AJ17" s="399"/>
      <c r="AK17" s="399"/>
      <c r="AL17" s="399"/>
      <c r="AM17" s="399"/>
      <c r="AN17" s="399"/>
      <c r="AO17" s="400"/>
    </row>
    <row r="18" spans="1:42" ht="20.100000000000001" customHeight="1">
      <c r="A18" s="327"/>
      <c r="B18" s="327"/>
      <c r="C18" s="327"/>
      <c r="D18" s="327"/>
      <c r="E18" s="327"/>
      <c r="F18" s="327"/>
      <c r="G18" s="327"/>
      <c r="H18" s="397" t="s">
        <v>27</v>
      </c>
      <c r="I18" s="398"/>
      <c r="J18" s="398"/>
      <c r="K18" s="398"/>
      <c r="L18" s="398"/>
      <c r="M18" s="398"/>
      <c r="N18" s="93" t="s">
        <v>11</v>
      </c>
      <c r="O18" s="234"/>
      <c r="P18" s="234"/>
      <c r="Q18" s="234"/>
      <c r="R18" s="234"/>
      <c r="S18" s="234"/>
      <c r="T18" s="234"/>
      <c r="U18" s="234"/>
      <c r="V18" s="94" t="s">
        <v>2358</v>
      </c>
      <c r="W18" s="396" t="s">
        <v>2359</v>
      </c>
      <c r="X18" s="396"/>
      <c r="Y18" s="396"/>
      <c r="Z18" s="396"/>
      <c r="AA18" s="396"/>
      <c r="AB18" s="396"/>
      <c r="AC18" s="396"/>
      <c r="AD18" s="396"/>
      <c r="AE18" s="95" t="s">
        <v>2360</v>
      </c>
      <c r="AF18" s="395"/>
      <c r="AG18" s="395"/>
      <c r="AH18" s="395"/>
      <c r="AI18" s="395"/>
      <c r="AJ18" s="395"/>
      <c r="AK18" s="395"/>
      <c r="AL18" s="395"/>
      <c r="AM18" s="395"/>
      <c r="AN18" s="395"/>
      <c r="AO18" s="96" t="s">
        <v>2361</v>
      </c>
    </row>
    <row r="19" spans="1:42" ht="20.100000000000001" customHeight="1">
      <c r="A19" s="327"/>
      <c r="B19" s="327"/>
      <c r="C19" s="327"/>
      <c r="D19" s="327"/>
      <c r="E19" s="327"/>
      <c r="F19" s="327"/>
      <c r="G19" s="327"/>
      <c r="H19" s="310"/>
      <c r="I19" s="311"/>
      <c r="J19" s="312"/>
      <c r="K19" s="312"/>
      <c r="L19" s="20" t="s">
        <v>29</v>
      </c>
      <c r="M19" s="277"/>
      <c r="N19" s="277"/>
      <c r="O19" s="21" t="s">
        <v>9</v>
      </c>
      <c r="P19" s="277"/>
      <c r="Q19" s="277"/>
      <c r="R19" s="277"/>
      <c r="S19" s="277"/>
      <c r="T19" s="277"/>
      <c r="U19" s="277"/>
      <c r="V19" s="22" t="s">
        <v>30</v>
      </c>
      <c r="W19" s="311"/>
      <c r="X19" s="311"/>
      <c r="Y19" s="311"/>
      <c r="Z19" s="311"/>
      <c r="AA19" s="311"/>
      <c r="AB19" s="311"/>
      <c r="AC19" s="311"/>
      <c r="AD19" s="311"/>
      <c r="AE19" s="1" t="s">
        <v>31</v>
      </c>
      <c r="AF19" s="241" t="s">
        <v>32</v>
      </c>
      <c r="AG19" s="241"/>
      <c r="AH19" s="241"/>
      <c r="AI19" s="241"/>
      <c r="AJ19" s="241"/>
      <c r="AK19" s="277"/>
      <c r="AL19" s="277"/>
      <c r="AM19" s="277"/>
      <c r="AN19" s="277"/>
      <c r="AO19" s="23" t="s">
        <v>29</v>
      </c>
    </row>
    <row r="20" spans="1:42" ht="22.5" customHeight="1">
      <c r="A20" s="217" t="s">
        <v>36</v>
      </c>
      <c r="B20" s="217"/>
      <c r="C20" s="217"/>
      <c r="D20" s="217"/>
      <c r="E20" s="217"/>
      <c r="F20" s="217"/>
      <c r="G20" s="217"/>
      <c r="H20" s="313"/>
      <c r="I20" s="314"/>
      <c r="J20" s="314"/>
      <c r="K20" s="314"/>
      <c r="L20" s="314"/>
      <c r="M20" s="314"/>
      <c r="N20" s="314"/>
      <c r="O20" s="314"/>
      <c r="P20" s="314"/>
      <c r="Q20" s="315"/>
      <c r="R20" s="229" t="s">
        <v>2373</v>
      </c>
      <c r="S20" s="230"/>
      <c r="T20" s="230"/>
      <c r="U20" s="230"/>
      <c r="V20" s="230"/>
      <c r="W20" s="230"/>
      <c r="X20" s="230"/>
      <c r="Y20" s="230"/>
      <c r="Z20" s="230"/>
      <c r="AA20" s="230"/>
      <c r="AB20" s="230"/>
      <c r="AC20" s="231"/>
      <c r="AD20" s="232"/>
      <c r="AE20" s="232"/>
      <c r="AF20" s="232"/>
      <c r="AG20" s="232"/>
      <c r="AH20" s="232"/>
      <c r="AI20" s="232"/>
      <c r="AJ20" s="232"/>
      <c r="AK20" s="232"/>
      <c r="AL20" s="232"/>
      <c r="AM20" s="232"/>
      <c r="AN20" s="232"/>
      <c r="AO20" s="233"/>
    </row>
    <row r="21" spans="1:42" ht="22.5" customHeight="1">
      <c r="A21" s="217" t="s">
        <v>1219</v>
      </c>
      <c r="B21" s="217"/>
      <c r="C21" s="217"/>
      <c r="D21" s="217"/>
      <c r="E21" s="217"/>
      <c r="F21" s="217"/>
      <c r="G21" s="217"/>
      <c r="H21" s="392" t="s">
        <v>1221</v>
      </c>
      <c r="I21" s="393"/>
      <c r="J21" s="393"/>
      <c r="K21" s="393"/>
      <c r="L21" s="393"/>
      <c r="M21" s="393"/>
      <c r="N21" s="393"/>
      <c r="O21" s="393"/>
      <c r="P21" s="218" t="s">
        <v>1223</v>
      </c>
      <c r="Q21" s="218"/>
      <c r="R21" s="218"/>
      <c r="S21" s="391"/>
      <c r="T21" s="391"/>
      <c r="U21" s="394" t="s">
        <v>1222</v>
      </c>
      <c r="V21" s="394"/>
      <c r="W21" s="394"/>
      <c r="X21" s="225"/>
      <c r="Y21" s="385"/>
      <c r="Z21" s="386" t="s">
        <v>1268</v>
      </c>
      <c r="AA21" s="387"/>
      <c r="AB21" s="387"/>
      <c r="AC21" s="387"/>
      <c r="AD21" s="225"/>
      <c r="AE21" s="225"/>
      <c r="AF21" s="225"/>
      <c r="AG21" s="225"/>
      <c r="AH21" s="225"/>
      <c r="AI21" s="225"/>
      <c r="AJ21" s="224" t="s">
        <v>1269</v>
      </c>
      <c r="AK21" s="224"/>
      <c r="AL21" s="224"/>
      <c r="AM21" s="225"/>
      <c r="AN21" s="225"/>
      <c r="AO21" s="385"/>
    </row>
    <row r="22" spans="1:42" ht="22.5" customHeight="1">
      <c r="A22" s="217" t="s">
        <v>1220</v>
      </c>
      <c r="B22" s="217"/>
      <c r="C22" s="217"/>
      <c r="D22" s="217"/>
      <c r="E22" s="217"/>
      <c r="F22" s="217"/>
      <c r="G22" s="217"/>
      <c r="H22" s="235" t="s">
        <v>1224</v>
      </c>
      <c r="I22" s="236"/>
      <c r="J22" s="236"/>
      <c r="K22" s="236" t="s">
        <v>2393</v>
      </c>
      <c r="L22" s="236"/>
      <c r="M22" s="237"/>
      <c r="N22" s="237"/>
      <c r="O22" s="236" t="s">
        <v>2394</v>
      </c>
      <c r="P22" s="236"/>
      <c r="Q22" s="236"/>
      <c r="R22" s="236"/>
      <c r="S22" s="391"/>
      <c r="T22" s="391"/>
      <c r="U22" s="391"/>
      <c r="V22" s="407" t="s">
        <v>1225</v>
      </c>
      <c r="W22" s="218"/>
      <c r="X22" s="408"/>
      <c r="Y22" s="409"/>
      <c r="Z22" s="386" t="s">
        <v>1268</v>
      </c>
      <c r="AA22" s="410"/>
      <c r="AB22" s="410"/>
      <c r="AC22" s="410"/>
      <c r="AD22" s="225"/>
      <c r="AE22" s="225"/>
      <c r="AF22" s="225"/>
      <c r="AG22" s="225"/>
      <c r="AH22" s="225"/>
      <c r="AI22" s="225"/>
      <c r="AJ22" s="224" t="s">
        <v>1269</v>
      </c>
      <c r="AK22" s="224"/>
      <c r="AL22" s="224"/>
      <c r="AM22" s="225"/>
      <c r="AN22" s="225"/>
      <c r="AO22" s="385"/>
    </row>
    <row r="23" spans="1:42" ht="22.5" customHeight="1">
      <c r="A23" s="217"/>
      <c r="B23" s="217"/>
      <c r="C23" s="217"/>
      <c r="D23" s="217"/>
      <c r="E23" s="217"/>
      <c r="F23" s="217"/>
      <c r="G23" s="217"/>
      <c r="H23" s="235" t="s">
        <v>2454</v>
      </c>
      <c r="I23" s="236"/>
      <c r="J23" s="236"/>
      <c r="K23" s="236"/>
      <c r="L23" s="236"/>
      <c r="M23" s="237"/>
      <c r="N23" s="237"/>
      <c r="O23" s="401"/>
      <c r="P23" s="235" t="s">
        <v>2455</v>
      </c>
      <c r="Q23" s="236"/>
      <c r="R23" s="236"/>
      <c r="S23" s="236"/>
      <c r="T23" s="236"/>
      <c r="U23" s="391"/>
      <c r="V23" s="391"/>
      <c r="W23" s="402"/>
      <c r="X23" s="235" t="s">
        <v>2456</v>
      </c>
      <c r="Y23" s="236"/>
      <c r="Z23" s="236"/>
      <c r="AA23" s="236"/>
      <c r="AB23" s="236"/>
      <c r="AC23" s="403"/>
      <c r="AD23" s="403"/>
      <c r="AE23" s="403"/>
      <c r="AF23" s="404"/>
      <c r="AG23" s="235" t="s">
        <v>2457</v>
      </c>
      <c r="AH23" s="236"/>
      <c r="AI23" s="236"/>
      <c r="AJ23" s="236"/>
      <c r="AK23" s="236"/>
      <c r="AL23" s="405"/>
      <c r="AM23" s="405"/>
      <c r="AN23" s="405"/>
      <c r="AO23" s="406"/>
    </row>
    <row r="24" spans="1:42" s="16" customFormat="1" ht="22.5" customHeight="1">
      <c r="A24" s="349" t="s">
        <v>34</v>
      </c>
      <c r="B24" s="350"/>
      <c r="C24" s="350"/>
      <c r="D24" s="350"/>
      <c r="E24" s="350"/>
      <c r="F24" s="350"/>
      <c r="G24" s="351"/>
      <c r="H24" s="347">
        <v>2025</v>
      </c>
      <c r="I24" s="348"/>
      <c r="J24" s="348"/>
      <c r="K24" s="85" t="s">
        <v>29</v>
      </c>
      <c r="L24" s="212"/>
      <c r="M24" s="212"/>
      <c r="N24" s="212"/>
      <c r="O24" s="230" t="s">
        <v>37</v>
      </c>
      <c r="P24" s="230"/>
      <c r="Q24" s="230"/>
      <c r="R24" s="215">
        <v>20</v>
      </c>
      <c r="S24" s="216"/>
      <c r="T24" s="212"/>
      <c r="U24" s="212"/>
      <c r="V24" s="17" t="s">
        <v>8</v>
      </c>
      <c r="W24" s="212"/>
      <c r="X24" s="212"/>
      <c r="Y24" s="212"/>
      <c r="Z24" s="230" t="s">
        <v>38</v>
      </c>
      <c r="AA24" s="230"/>
      <c r="AB24" s="230"/>
      <c r="AC24" s="17"/>
      <c r="AD24" s="17"/>
      <c r="AE24" s="355" t="str">
        <f>IF(W24="","",DATEDIF(DATE("2025",L24,1),IF(W24="12",DATE(T24+2001,1,1),DATE(T24+2000,W24+1,1)),"M"))</f>
        <v/>
      </c>
      <c r="AF24" s="355"/>
      <c r="AG24" s="355"/>
      <c r="AH24" s="355"/>
      <c r="AI24" s="352" t="s">
        <v>39</v>
      </c>
      <c r="AJ24" s="352"/>
      <c r="AK24" s="352"/>
      <c r="AL24" s="352"/>
      <c r="AM24" s="352"/>
      <c r="AN24" s="352"/>
      <c r="AO24" s="353"/>
      <c r="AP24" s="11" t="str">
        <f>IF(L24="","",H24&amp;"."&amp;L24)</f>
        <v/>
      </c>
    </row>
    <row r="25" spans="1:42" s="16" customFormat="1" ht="22.5" customHeight="1">
      <c r="A25" s="226" t="s">
        <v>35</v>
      </c>
      <c r="B25" s="227"/>
      <c r="C25" s="227"/>
      <c r="D25" s="227"/>
      <c r="E25" s="227"/>
      <c r="F25" s="227"/>
      <c r="G25" s="228"/>
      <c r="H25" s="347">
        <v>2025</v>
      </c>
      <c r="I25" s="348"/>
      <c r="J25" s="348"/>
      <c r="K25" s="85" t="s">
        <v>29</v>
      </c>
      <c r="L25" s="212"/>
      <c r="M25" s="212"/>
      <c r="N25" s="212"/>
      <c r="O25" s="230" t="s">
        <v>37</v>
      </c>
      <c r="P25" s="230"/>
      <c r="Q25" s="230"/>
      <c r="R25" s="215">
        <v>20</v>
      </c>
      <c r="S25" s="216"/>
      <c r="T25" s="212"/>
      <c r="U25" s="212"/>
      <c r="V25" s="17" t="s">
        <v>8</v>
      </c>
      <c r="W25" s="212"/>
      <c r="X25" s="212"/>
      <c r="Y25" s="212"/>
      <c r="Z25" s="230" t="s">
        <v>38</v>
      </c>
      <c r="AA25" s="230"/>
      <c r="AB25" s="230"/>
      <c r="AC25" s="17"/>
      <c r="AD25" s="17"/>
      <c r="AE25" s="354" t="str">
        <f>IF(W25="","",DATEDIF(DATE("2025",L25,1),IF(W25="12",DATE(T25+2001,1,1),DATE(T25+2000,W25+1,1)),"M"))</f>
        <v/>
      </c>
      <c r="AF25" s="354"/>
      <c r="AG25" s="354"/>
      <c r="AH25" s="354"/>
      <c r="AI25" s="352" t="s">
        <v>39</v>
      </c>
      <c r="AJ25" s="352"/>
      <c r="AK25" s="352"/>
      <c r="AL25" s="352"/>
      <c r="AM25" s="352"/>
      <c r="AN25" s="352"/>
      <c r="AO25" s="353"/>
      <c r="AP25" s="11" t="str">
        <f>IF(T24="","",R24&amp;T24&amp;"."&amp;W24)</f>
        <v/>
      </c>
    </row>
    <row r="26" spans="1:42" ht="22.5" customHeight="1">
      <c r="A26" s="335" t="s">
        <v>40</v>
      </c>
      <c r="B26" s="336"/>
      <c r="C26" s="336"/>
      <c r="D26" s="336"/>
      <c r="E26" s="336"/>
      <c r="F26" s="336"/>
      <c r="G26" s="337"/>
      <c r="H26" s="263" t="s">
        <v>2391</v>
      </c>
      <c r="I26" s="263"/>
      <c r="J26" s="263"/>
      <c r="K26" s="263"/>
      <c r="L26" s="263"/>
      <c r="M26" s="263"/>
      <c r="N26" s="263"/>
      <c r="O26" s="285"/>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7"/>
    </row>
    <row r="27" spans="1:42" ht="22.5" customHeight="1">
      <c r="A27" s="338"/>
      <c r="B27" s="339"/>
      <c r="C27" s="339"/>
      <c r="D27" s="339"/>
      <c r="E27" s="339"/>
      <c r="F27" s="339"/>
      <c r="G27" s="340"/>
      <c r="H27" s="341" t="s">
        <v>41</v>
      </c>
      <c r="I27" s="341"/>
      <c r="J27" s="341"/>
      <c r="K27" s="341"/>
      <c r="L27" s="341"/>
      <c r="M27" s="341"/>
      <c r="N27" s="341"/>
      <c r="O27" s="285"/>
      <c r="P27" s="342"/>
      <c r="Q27" s="342"/>
      <c r="R27" s="342"/>
      <c r="S27" s="342"/>
      <c r="T27" s="342"/>
      <c r="U27" s="342"/>
      <c r="V27" s="342"/>
      <c r="W27" s="342"/>
      <c r="X27" s="342"/>
      <c r="Y27" s="343"/>
      <c r="Z27" s="344" t="s">
        <v>1239</v>
      </c>
      <c r="AA27" s="345"/>
      <c r="AB27" s="345"/>
      <c r="AC27" s="345"/>
      <c r="AD27" s="345"/>
      <c r="AE27" s="345"/>
      <c r="AF27" s="346"/>
      <c r="AG27" s="213"/>
      <c r="AH27" s="212"/>
      <c r="AI27" s="212"/>
      <c r="AJ27" s="212"/>
      <c r="AK27" s="212"/>
      <c r="AL27" s="212"/>
      <c r="AM27" s="212"/>
      <c r="AN27" s="212"/>
      <c r="AO27" s="214"/>
    </row>
    <row r="28" spans="1:42" ht="13.5" customHeight="1">
      <c r="A28" s="288" t="s">
        <v>42</v>
      </c>
      <c r="B28" s="289"/>
      <c r="C28" s="289"/>
      <c r="D28" s="289"/>
      <c r="E28" s="289"/>
      <c r="F28" s="289"/>
      <c r="G28" s="290"/>
      <c r="H28" s="297"/>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9"/>
    </row>
    <row r="29" spans="1:42" ht="13.5" customHeight="1">
      <c r="A29" s="291"/>
      <c r="B29" s="292"/>
      <c r="C29" s="292"/>
      <c r="D29" s="292"/>
      <c r="E29" s="292"/>
      <c r="F29" s="292"/>
      <c r="G29" s="293"/>
      <c r="H29" s="300"/>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2"/>
    </row>
    <row r="30" spans="1:42" ht="13.5" customHeight="1">
      <c r="A30" s="291"/>
      <c r="B30" s="292"/>
      <c r="C30" s="292"/>
      <c r="D30" s="292"/>
      <c r="E30" s="292"/>
      <c r="F30" s="292"/>
      <c r="G30" s="293"/>
      <c r="H30" s="300"/>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2"/>
    </row>
    <row r="31" spans="1:42" ht="13.5" customHeight="1">
      <c r="A31" s="291"/>
      <c r="B31" s="292"/>
      <c r="C31" s="292"/>
      <c r="D31" s="292"/>
      <c r="E31" s="292"/>
      <c r="F31" s="292"/>
      <c r="G31" s="293"/>
      <c r="H31" s="300"/>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2"/>
    </row>
    <row r="32" spans="1:42" ht="13.5" customHeight="1">
      <c r="A32" s="291"/>
      <c r="B32" s="292"/>
      <c r="C32" s="292"/>
      <c r="D32" s="292"/>
      <c r="E32" s="292"/>
      <c r="F32" s="292"/>
      <c r="G32" s="293"/>
      <c r="H32" s="300"/>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2"/>
    </row>
    <row r="33" spans="1:41" ht="13.5" customHeight="1">
      <c r="A33" s="291"/>
      <c r="B33" s="292"/>
      <c r="C33" s="292"/>
      <c r="D33" s="292"/>
      <c r="E33" s="292"/>
      <c r="F33" s="292"/>
      <c r="G33" s="293"/>
      <c r="H33" s="300"/>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2"/>
    </row>
    <row r="34" spans="1:41" ht="13.5" customHeight="1">
      <c r="A34" s="291"/>
      <c r="B34" s="292"/>
      <c r="C34" s="292"/>
      <c r="D34" s="292"/>
      <c r="E34" s="292"/>
      <c r="F34" s="292"/>
      <c r="G34" s="293"/>
      <c r="H34" s="300"/>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2"/>
    </row>
    <row r="35" spans="1:41" ht="13.5" customHeight="1">
      <c r="A35" s="294"/>
      <c r="B35" s="295"/>
      <c r="C35" s="295"/>
      <c r="D35" s="295"/>
      <c r="E35" s="295"/>
      <c r="F35" s="295"/>
      <c r="G35" s="296"/>
      <c r="H35" s="303"/>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5"/>
    </row>
    <row r="36" spans="1:41" ht="22.5" customHeight="1">
      <c r="A36" s="256" t="s">
        <v>43</v>
      </c>
      <c r="B36" s="257"/>
      <c r="C36" s="257"/>
      <c r="D36" s="257"/>
      <c r="E36" s="257"/>
      <c r="F36" s="257"/>
      <c r="G36" s="258"/>
      <c r="H36" s="213"/>
      <c r="I36" s="212"/>
      <c r="J36" s="212"/>
      <c r="K36" s="212"/>
      <c r="L36" s="212"/>
      <c r="M36" s="212"/>
      <c r="N36" s="212"/>
      <c r="O36" s="212"/>
      <c r="P36" s="212"/>
      <c r="Q36" s="212"/>
      <c r="R36" s="212"/>
      <c r="S36" s="214"/>
      <c r="T36" s="240" t="s">
        <v>986</v>
      </c>
      <c r="U36" s="241"/>
      <c r="V36" s="241"/>
      <c r="W36" s="241"/>
      <c r="X36" s="241"/>
      <c r="Y36" s="241"/>
      <c r="Z36" s="241"/>
      <c r="AA36" s="241"/>
      <c r="AB36" s="241"/>
      <c r="AC36" s="241"/>
      <c r="AD36" s="241"/>
      <c r="AE36" s="241"/>
      <c r="AF36" s="241"/>
      <c r="AG36" s="241"/>
      <c r="AH36" s="241"/>
      <c r="AI36" s="241"/>
      <c r="AJ36" s="241"/>
      <c r="AK36" s="242"/>
      <c r="AL36" s="213"/>
      <c r="AM36" s="212"/>
      <c r="AN36" s="212"/>
      <c r="AO36" s="214"/>
    </row>
    <row r="37" spans="1:41" s="97" customFormat="1" ht="20.100000000000001" customHeight="1">
      <c r="A37" s="263" t="s">
        <v>2374</v>
      </c>
      <c r="B37" s="263"/>
      <c r="C37" s="263"/>
      <c r="D37" s="263"/>
      <c r="E37" s="263"/>
      <c r="F37" s="263"/>
      <c r="G37" s="263"/>
      <c r="H37" s="264" t="s">
        <v>2375</v>
      </c>
      <c r="I37" s="265"/>
      <c r="J37" s="265"/>
      <c r="K37" s="265"/>
      <c r="L37" s="265"/>
      <c r="M37" s="265"/>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5"/>
    </row>
    <row r="38" spans="1:41" s="97" customFormat="1" ht="20.100000000000001" customHeight="1">
      <c r="A38" s="263"/>
      <c r="B38" s="263"/>
      <c r="C38" s="263"/>
      <c r="D38" s="263"/>
      <c r="E38" s="263"/>
      <c r="F38" s="263"/>
      <c r="G38" s="263"/>
      <c r="H38" s="259" t="s">
        <v>2376</v>
      </c>
      <c r="I38" s="260"/>
      <c r="J38" s="260"/>
      <c r="K38" s="260"/>
      <c r="L38" s="260"/>
      <c r="M38" s="260"/>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2"/>
    </row>
    <row r="39" spans="1:41" s="97" customFormat="1" ht="22.5" customHeight="1">
      <c r="A39" s="263"/>
      <c r="B39" s="263"/>
      <c r="C39" s="263"/>
      <c r="D39" s="263"/>
      <c r="E39" s="263"/>
      <c r="F39" s="263"/>
      <c r="G39" s="263"/>
      <c r="H39" s="259" t="s">
        <v>2377</v>
      </c>
      <c r="I39" s="260"/>
      <c r="J39" s="260"/>
      <c r="K39" s="260"/>
      <c r="L39" s="260"/>
      <c r="M39" s="260"/>
      <c r="N39" s="212"/>
      <c r="O39" s="212"/>
      <c r="P39" s="212"/>
      <c r="Q39" s="212"/>
      <c r="R39" s="17" t="s">
        <v>8</v>
      </c>
      <c r="S39" s="212"/>
      <c r="T39" s="212"/>
      <c r="U39" s="17" t="s">
        <v>9</v>
      </c>
      <c r="V39" s="85" t="s">
        <v>33</v>
      </c>
      <c r="W39" s="212"/>
      <c r="X39" s="212"/>
      <c r="Y39" s="212"/>
      <c r="Z39" s="212"/>
      <c r="AA39" s="17" t="s">
        <v>8</v>
      </c>
      <c r="AB39" s="212"/>
      <c r="AC39" s="212"/>
      <c r="AD39" s="17" t="s">
        <v>9</v>
      </c>
      <c r="AE39" s="14"/>
      <c r="AF39" s="14"/>
      <c r="AG39" s="14"/>
      <c r="AH39" s="14"/>
      <c r="AI39" s="14"/>
      <c r="AJ39" s="14"/>
      <c r="AK39" s="14"/>
      <c r="AL39" s="14"/>
      <c r="AM39" s="14"/>
      <c r="AN39" s="14"/>
      <c r="AO39" s="102"/>
    </row>
    <row r="40" spans="1:41" ht="30" customHeight="1">
      <c r="A40" s="238" t="s">
        <v>1001</v>
      </c>
      <c r="B40" s="266"/>
      <c r="C40" s="266"/>
      <c r="D40" s="266"/>
      <c r="E40" s="266"/>
      <c r="F40" s="266"/>
      <c r="G40" s="267"/>
      <c r="H40" s="306"/>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8"/>
    </row>
    <row r="41" spans="1:41" ht="22.5" customHeight="1">
      <c r="A41" s="250" t="s">
        <v>2417</v>
      </c>
      <c r="B41" s="251"/>
      <c r="C41" s="251"/>
      <c r="D41" s="251"/>
      <c r="E41" s="251"/>
      <c r="F41" s="251"/>
      <c r="G41" s="252"/>
      <c r="H41" s="25" t="s">
        <v>983</v>
      </c>
      <c r="I41" s="212"/>
      <c r="J41" s="212"/>
      <c r="K41" s="212"/>
      <c r="L41" s="212"/>
      <c r="M41" s="24" t="s">
        <v>984</v>
      </c>
      <c r="N41" s="31" t="s">
        <v>985</v>
      </c>
      <c r="O41" s="31"/>
      <c r="P41" s="24"/>
      <c r="Q41" s="32"/>
      <c r="R41" s="32"/>
      <c r="S41" s="32"/>
      <c r="T41" s="33"/>
      <c r="U41" s="30"/>
      <c r="V41" s="30"/>
      <c r="W41" s="30"/>
      <c r="X41" s="33"/>
      <c r="Y41" s="30"/>
      <c r="Z41" s="30"/>
      <c r="AA41" s="30"/>
      <c r="AB41" s="30"/>
      <c r="AC41" s="30"/>
      <c r="AD41" s="30"/>
      <c r="AE41" s="30"/>
      <c r="AF41" s="30"/>
      <c r="AG41" s="86"/>
      <c r="AH41" s="30"/>
      <c r="AI41" s="30"/>
      <c r="AJ41" s="30"/>
      <c r="AK41" s="30"/>
      <c r="AL41" s="30"/>
      <c r="AM41" s="30"/>
      <c r="AN41" s="30"/>
      <c r="AO41" s="26"/>
    </row>
    <row r="42" spans="1:41" ht="22.5" customHeight="1">
      <c r="A42" s="253"/>
      <c r="B42" s="254"/>
      <c r="C42" s="254"/>
      <c r="D42" s="254"/>
      <c r="E42" s="254"/>
      <c r="F42" s="254"/>
      <c r="G42" s="255"/>
      <c r="H42" s="212"/>
      <c r="I42" s="212"/>
      <c r="J42" s="212"/>
      <c r="K42" s="212"/>
      <c r="L42" s="24" t="s">
        <v>8</v>
      </c>
      <c r="M42" s="212"/>
      <c r="N42" s="212"/>
      <c r="O42" s="24" t="s">
        <v>9</v>
      </c>
      <c r="P42" s="25" t="s">
        <v>33</v>
      </c>
      <c r="Q42" s="212"/>
      <c r="R42" s="212"/>
      <c r="S42" s="212"/>
      <c r="T42" s="212"/>
      <c r="U42" s="21" t="s">
        <v>8</v>
      </c>
      <c r="V42" s="212"/>
      <c r="W42" s="212"/>
      <c r="X42" s="16" t="s">
        <v>9</v>
      </c>
      <c r="Y42" s="248" t="s">
        <v>45</v>
      </c>
      <c r="Z42" s="248"/>
      <c r="AA42" s="248"/>
      <c r="AB42" s="249"/>
      <c r="AC42" s="249"/>
      <c r="AD42" s="249"/>
      <c r="AE42" s="249"/>
      <c r="AF42" s="249"/>
      <c r="AG42" s="249"/>
      <c r="AH42" s="249"/>
      <c r="AI42" s="249"/>
      <c r="AJ42" s="249"/>
      <c r="AK42" s="249"/>
      <c r="AL42" s="249"/>
      <c r="AM42" s="249"/>
      <c r="AN42" s="249"/>
      <c r="AO42" s="28" t="s">
        <v>31</v>
      </c>
    </row>
    <row r="43" spans="1:41" ht="22.5" customHeight="1">
      <c r="A43" s="253"/>
      <c r="B43" s="254"/>
      <c r="C43" s="254"/>
      <c r="D43" s="254"/>
      <c r="E43" s="254"/>
      <c r="F43" s="254"/>
      <c r="G43" s="255"/>
      <c r="H43" s="212"/>
      <c r="I43" s="212"/>
      <c r="J43" s="212"/>
      <c r="K43" s="212"/>
      <c r="L43" s="24" t="s">
        <v>8</v>
      </c>
      <c r="M43" s="212"/>
      <c r="N43" s="212"/>
      <c r="O43" s="16" t="s">
        <v>9</v>
      </c>
      <c r="P43" s="27" t="s">
        <v>33</v>
      </c>
      <c r="Q43" s="212"/>
      <c r="R43" s="212"/>
      <c r="S43" s="212"/>
      <c r="T43" s="212"/>
      <c r="U43" s="24" t="s">
        <v>8</v>
      </c>
      <c r="V43" s="212"/>
      <c r="W43" s="212"/>
      <c r="X43" s="16" t="s">
        <v>9</v>
      </c>
      <c r="Y43" s="246" t="s">
        <v>45</v>
      </c>
      <c r="Z43" s="246"/>
      <c r="AA43" s="246"/>
      <c r="AB43" s="247"/>
      <c r="AC43" s="247"/>
      <c r="AD43" s="247"/>
      <c r="AE43" s="247"/>
      <c r="AF43" s="247"/>
      <c r="AG43" s="247"/>
      <c r="AH43" s="247"/>
      <c r="AI43" s="247"/>
      <c r="AJ43" s="247"/>
      <c r="AK43" s="247"/>
      <c r="AL43" s="247"/>
      <c r="AM43" s="247"/>
      <c r="AN43" s="247"/>
      <c r="AO43" s="28" t="s">
        <v>31</v>
      </c>
    </row>
    <row r="44" spans="1:41" ht="22.5" customHeight="1">
      <c r="A44" s="250" t="s">
        <v>46</v>
      </c>
      <c r="B44" s="251"/>
      <c r="C44" s="251"/>
      <c r="D44" s="251"/>
      <c r="E44" s="251"/>
      <c r="F44" s="251"/>
      <c r="G44" s="252"/>
      <c r="H44" s="29" t="s">
        <v>11</v>
      </c>
      <c r="I44" s="212"/>
      <c r="J44" s="212"/>
      <c r="K44" s="212"/>
      <c r="L44" s="212"/>
      <c r="M44" s="86" t="s">
        <v>20</v>
      </c>
      <c r="N44" s="271" t="s">
        <v>2091</v>
      </c>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2"/>
    </row>
    <row r="45" spans="1:41" ht="22.5" customHeight="1">
      <c r="A45" s="253"/>
      <c r="B45" s="254"/>
      <c r="C45" s="254"/>
      <c r="D45" s="254"/>
      <c r="E45" s="254"/>
      <c r="F45" s="254"/>
      <c r="G45" s="255"/>
      <c r="H45" s="213"/>
      <c r="I45" s="212"/>
      <c r="J45" s="212"/>
      <c r="K45" s="212"/>
      <c r="L45" s="24" t="s">
        <v>8</v>
      </c>
      <c r="M45" s="212"/>
      <c r="N45" s="212"/>
      <c r="O45" s="16" t="s">
        <v>9</v>
      </c>
      <c r="P45" s="27" t="s">
        <v>33</v>
      </c>
      <c r="Q45" s="212"/>
      <c r="R45" s="212"/>
      <c r="S45" s="212"/>
      <c r="T45" s="212"/>
      <c r="U45" s="24" t="s">
        <v>8</v>
      </c>
      <c r="V45" s="212"/>
      <c r="W45" s="212"/>
      <c r="X45" s="16" t="s">
        <v>9</v>
      </c>
      <c r="Y45" s="16"/>
      <c r="Z45" s="16"/>
      <c r="AA45" s="16"/>
      <c r="AB45" s="16"/>
      <c r="AC45" s="16"/>
      <c r="AD45" s="16"/>
      <c r="AE45" s="16"/>
      <c r="AF45" s="16"/>
      <c r="AG45" s="16"/>
      <c r="AH45" s="16"/>
      <c r="AI45" s="16"/>
      <c r="AJ45" s="16"/>
      <c r="AK45" s="16"/>
      <c r="AL45" s="16"/>
      <c r="AM45" s="16"/>
      <c r="AN45" s="16"/>
      <c r="AO45" s="19"/>
    </row>
    <row r="46" spans="1:41" ht="22.5" customHeight="1">
      <c r="A46" s="253"/>
      <c r="B46" s="254"/>
      <c r="C46" s="254"/>
      <c r="D46" s="254"/>
      <c r="E46" s="254"/>
      <c r="F46" s="254"/>
      <c r="G46" s="255"/>
      <c r="H46" s="273" t="s">
        <v>2092</v>
      </c>
      <c r="I46" s="274"/>
      <c r="J46" s="274"/>
      <c r="K46" s="274"/>
      <c r="L46" s="275"/>
      <c r="M46" s="275"/>
      <c r="N46" s="275"/>
      <c r="O46" s="275"/>
      <c r="P46" s="275"/>
      <c r="Q46" s="275"/>
      <c r="R46" s="275"/>
      <c r="S46" s="275"/>
      <c r="T46" s="275"/>
      <c r="U46" s="275"/>
      <c r="V46" s="275"/>
      <c r="W46" s="275"/>
      <c r="X46" s="275"/>
      <c r="Y46" s="275"/>
      <c r="Z46" s="275"/>
      <c r="AA46" s="275"/>
      <c r="AB46" s="276" t="s">
        <v>1232</v>
      </c>
      <c r="AC46" s="276"/>
      <c r="AD46" s="276"/>
      <c r="AE46" s="277"/>
      <c r="AF46" s="277"/>
      <c r="AG46" s="277"/>
      <c r="AH46" s="277"/>
      <c r="AI46" s="277"/>
      <c r="AJ46" s="277"/>
      <c r="AK46" s="277"/>
      <c r="AL46" s="277"/>
      <c r="AM46" s="277"/>
      <c r="AN46" s="277"/>
      <c r="AO46" s="278"/>
    </row>
    <row r="47" spans="1:41" ht="37.5" customHeight="1">
      <c r="A47" s="279"/>
      <c r="B47" s="280"/>
      <c r="C47" s="280"/>
      <c r="D47" s="280"/>
      <c r="E47" s="280"/>
      <c r="F47" s="280"/>
      <c r="G47" s="281"/>
      <c r="H47" s="282" t="s">
        <v>2453</v>
      </c>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4"/>
      <c r="AL47" s="212"/>
      <c r="AM47" s="212"/>
      <c r="AN47" s="212"/>
      <c r="AO47" s="214"/>
    </row>
    <row r="48" spans="1:41" ht="22.5" customHeight="1">
      <c r="A48" s="238" t="s">
        <v>2100</v>
      </c>
      <c r="B48" s="257"/>
      <c r="C48" s="257"/>
      <c r="D48" s="257"/>
      <c r="E48" s="257"/>
      <c r="F48" s="257"/>
      <c r="G48" s="258"/>
      <c r="H48" s="285"/>
      <c r="I48" s="286"/>
      <c r="J48" s="286"/>
      <c r="K48" s="286"/>
      <c r="L48" s="286"/>
      <c r="M48" s="286"/>
      <c r="N48" s="286"/>
      <c r="O48" s="286"/>
      <c r="P48" s="286"/>
      <c r="Q48" s="286"/>
      <c r="R48" s="286"/>
      <c r="S48" s="287"/>
      <c r="T48" s="83"/>
      <c r="U48" s="84"/>
      <c r="V48" s="84"/>
      <c r="W48" s="84"/>
      <c r="X48" s="84"/>
      <c r="Y48" s="84"/>
      <c r="Z48" s="84"/>
      <c r="AA48" s="84"/>
      <c r="AB48" s="84"/>
      <c r="AC48" s="84"/>
      <c r="AD48" s="84"/>
      <c r="AE48" s="84"/>
      <c r="AF48" s="84"/>
      <c r="AG48" s="84"/>
      <c r="AH48" s="84"/>
      <c r="AI48" s="84"/>
      <c r="AJ48" s="84"/>
      <c r="AK48" s="84"/>
      <c r="AL48" s="84"/>
      <c r="AM48" s="84"/>
      <c r="AN48" s="84"/>
      <c r="AO48" s="87"/>
    </row>
    <row r="49" spans="1:41" ht="28.5" customHeight="1">
      <c r="A49" s="238" t="s">
        <v>2104</v>
      </c>
      <c r="B49" s="239"/>
      <c r="C49" s="239"/>
      <c r="D49" s="239"/>
      <c r="E49" s="239"/>
      <c r="F49" s="239"/>
      <c r="G49" s="239"/>
      <c r="H49" s="243"/>
      <c r="I49" s="244"/>
      <c r="J49" s="244"/>
      <c r="K49" s="244"/>
      <c r="L49" s="244"/>
      <c r="M49" s="244"/>
      <c r="N49" s="244"/>
      <c r="O49" s="244"/>
      <c r="P49" s="244"/>
      <c r="Q49" s="244"/>
      <c r="R49" s="244"/>
      <c r="S49" s="245"/>
      <c r="T49" s="83"/>
      <c r="U49" s="84"/>
      <c r="V49" s="84"/>
      <c r="W49" s="84"/>
      <c r="X49" s="84"/>
      <c r="Y49" s="84"/>
      <c r="Z49" s="84"/>
      <c r="AA49" s="84"/>
      <c r="AB49" s="84"/>
      <c r="AC49" s="84"/>
      <c r="AD49" s="84"/>
      <c r="AE49" s="84"/>
      <c r="AF49" s="84"/>
      <c r="AG49" s="84"/>
      <c r="AH49" s="84"/>
      <c r="AI49" s="84"/>
      <c r="AJ49" s="84"/>
      <c r="AK49" s="84"/>
      <c r="AL49" s="84"/>
      <c r="AM49" s="84"/>
      <c r="AN49" s="84"/>
      <c r="AO49" s="87"/>
    </row>
    <row r="50" spans="1:41" ht="42.75" customHeight="1">
      <c r="A50" s="238" t="s">
        <v>982</v>
      </c>
      <c r="B50" s="266"/>
      <c r="C50" s="266"/>
      <c r="D50" s="266"/>
      <c r="E50" s="266"/>
      <c r="F50" s="266"/>
      <c r="G50" s="267"/>
      <c r="H50" s="268"/>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70"/>
    </row>
  </sheetData>
  <mergeCells count="187">
    <mergeCell ref="A22:G23"/>
    <mergeCell ref="H23:L23"/>
    <mergeCell ref="M23:O23"/>
    <mergeCell ref="P23:T23"/>
    <mergeCell ref="U23:W23"/>
    <mergeCell ref="X23:AB23"/>
    <mergeCell ref="AC23:AF23"/>
    <mergeCell ref="AG23:AK23"/>
    <mergeCell ref="AL23:AO23"/>
    <mergeCell ref="AM22:AO22"/>
    <mergeCell ref="AD22:AI22"/>
    <mergeCell ref="S22:U22"/>
    <mergeCell ref="V22:W22"/>
    <mergeCell ref="X22:Y22"/>
    <mergeCell ref="Z22:AC22"/>
    <mergeCell ref="AM21:AO21"/>
    <mergeCell ref="AD12:AN12"/>
    <mergeCell ref="H13:I13"/>
    <mergeCell ref="X21:Y21"/>
    <mergeCell ref="Z21:AC21"/>
    <mergeCell ref="Z11:AO11"/>
    <mergeCell ref="AK13:AO13"/>
    <mergeCell ref="J13:AJ13"/>
    <mergeCell ref="S21:T21"/>
    <mergeCell ref="H21:O21"/>
    <mergeCell ref="U21:W21"/>
    <mergeCell ref="N16:AO16"/>
    <mergeCell ref="AF18:AN18"/>
    <mergeCell ref="W18:AD18"/>
    <mergeCell ref="H17:M17"/>
    <mergeCell ref="N17:AO17"/>
    <mergeCell ref="H18:M18"/>
    <mergeCell ref="A8:G8"/>
    <mergeCell ref="W8:AA8"/>
    <mergeCell ref="U11:Y11"/>
    <mergeCell ref="X7:Z7"/>
    <mergeCell ref="W3:AF3"/>
    <mergeCell ref="H6:AO6"/>
    <mergeCell ref="AC5:AE5"/>
    <mergeCell ref="A5:G5"/>
    <mergeCell ref="H5:P5"/>
    <mergeCell ref="H7:M7"/>
    <mergeCell ref="A7:G7"/>
    <mergeCell ref="O7:Q7"/>
    <mergeCell ref="AB8:AF8"/>
    <mergeCell ref="AG8:AI8"/>
    <mergeCell ref="AJ8:AO8"/>
    <mergeCell ref="AI5:AK5"/>
    <mergeCell ref="S7:U7"/>
    <mergeCell ref="AA7:AB7"/>
    <mergeCell ref="AC7:AE7"/>
    <mergeCell ref="AF7:AO7"/>
    <mergeCell ref="A14:G15"/>
    <mergeCell ref="H14:K14"/>
    <mergeCell ref="L14:N15"/>
    <mergeCell ref="O14:AO15"/>
    <mergeCell ref="H9:K9"/>
    <mergeCell ref="H10:K10"/>
    <mergeCell ref="L10:V10"/>
    <mergeCell ref="W10:Y10"/>
    <mergeCell ref="AJ10:AO10"/>
    <mergeCell ref="Z9:AF9"/>
    <mergeCell ref="Z10:AF10"/>
    <mergeCell ref="A12:G13"/>
    <mergeCell ref="H12:L12"/>
    <mergeCell ref="M12:W12"/>
    <mergeCell ref="Y12:AC12"/>
    <mergeCell ref="A26:G27"/>
    <mergeCell ref="H27:N27"/>
    <mergeCell ref="O26:AO26"/>
    <mergeCell ref="O27:Y27"/>
    <mergeCell ref="Z27:AF27"/>
    <mergeCell ref="H25:J25"/>
    <mergeCell ref="L24:N24"/>
    <mergeCell ref="L25:N25"/>
    <mergeCell ref="H24:J24"/>
    <mergeCell ref="A24:G24"/>
    <mergeCell ref="O24:Q24"/>
    <mergeCell ref="O25:Q25"/>
    <mergeCell ref="T24:U24"/>
    <mergeCell ref="AI24:AO24"/>
    <mergeCell ref="A25:G25"/>
    <mergeCell ref="Z24:AB24"/>
    <mergeCell ref="Z25:AB25"/>
    <mergeCell ref="AE25:AH25"/>
    <mergeCell ref="AE24:AH24"/>
    <mergeCell ref="T25:U25"/>
    <mergeCell ref="W24:Y24"/>
    <mergeCell ref="W25:Y25"/>
    <mergeCell ref="AI25:AO25"/>
    <mergeCell ref="R24:S24"/>
    <mergeCell ref="A1:AO1"/>
    <mergeCell ref="H19:K19"/>
    <mergeCell ref="M19:N19"/>
    <mergeCell ref="P19:U19"/>
    <mergeCell ref="W19:AD19"/>
    <mergeCell ref="AF19:AJ19"/>
    <mergeCell ref="AK19:AN19"/>
    <mergeCell ref="A20:G20"/>
    <mergeCell ref="H20:Q20"/>
    <mergeCell ref="A10:G10"/>
    <mergeCell ref="A6:G6"/>
    <mergeCell ref="H3:R3"/>
    <mergeCell ref="S3:V3"/>
    <mergeCell ref="H16:M16"/>
    <mergeCell ref="Q5:Z5"/>
    <mergeCell ref="AL5:AN5"/>
    <mergeCell ref="H15:K15"/>
    <mergeCell ref="A16:G19"/>
    <mergeCell ref="H11:T11"/>
    <mergeCell ref="H8:V8"/>
    <mergeCell ref="L9:V9"/>
    <mergeCell ref="A3:G3"/>
    <mergeCell ref="AA5:AB5"/>
    <mergeCell ref="AF5:AH5"/>
    <mergeCell ref="H26:N26"/>
    <mergeCell ref="A37:G39"/>
    <mergeCell ref="H37:M37"/>
    <mergeCell ref="A50:G50"/>
    <mergeCell ref="H50:AO50"/>
    <mergeCell ref="I44:L44"/>
    <mergeCell ref="N44:AO44"/>
    <mergeCell ref="H45:K45"/>
    <mergeCell ref="M45:N45"/>
    <mergeCell ref="Q45:T45"/>
    <mergeCell ref="V45:W45"/>
    <mergeCell ref="H46:K46"/>
    <mergeCell ref="L46:AA46"/>
    <mergeCell ref="AB46:AD46"/>
    <mergeCell ref="AE46:AO46"/>
    <mergeCell ref="A44:G47"/>
    <mergeCell ref="H47:AK47"/>
    <mergeCell ref="AL47:AO47"/>
    <mergeCell ref="A48:G48"/>
    <mergeCell ref="H48:S48"/>
    <mergeCell ref="A28:G35"/>
    <mergeCell ref="H28:AO35"/>
    <mergeCell ref="A40:G40"/>
    <mergeCell ref="H40:AO40"/>
    <mergeCell ref="H42:K42"/>
    <mergeCell ref="M42:N42"/>
    <mergeCell ref="Q42:T42"/>
    <mergeCell ref="A49:G49"/>
    <mergeCell ref="I41:L41"/>
    <mergeCell ref="H43:K43"/>
    <mergeCell ref="T36:AK36"/>
    <mergeCell ref="H36:S36"/>
    <mergeCell ref="H49:S49"/>
    <mergeCell ref="Y43:AA43"/>
    <mergeCell ref="AB43:AN43"/>
    <mergeCell ref="Y42:AA42"/>
    <mergeCell ref="AB42:AN42"/>
    <mergeCell ref="M43:N43"/>
    <mergeCell ref="Q43:T43"/>
    <mergeCell ref="V43:W43"/>
    <mergeCell ref="A41:G43"/>
    <mergeCell ref="AL36:AO36"/>
    <mergeCell ref="V42:W42"/>
    <mergeCell ref="A36:G36"/>
    <mergeCell ref="N37:AO37"/>
    <mergeCell ref="H38:M38"/>
    <mergeCell ref="N38:AO38"/>
    <mergeCell ref="H39:M39"/>
    <mergeCell ref="N39:Q39"/>
    <mergeCell ref="S39:T39"/>
    <mergeCell ref="W39:Z39"/>
    <mergeCell ref="AB39:AC39"/>
    <mergeCell ref="AG27:AO27"/>
    <mergeCell ref="R25:S25"/>
    <mergeCell ref="A21:G21"/>
    <mergeCell ref="P21:R21"/>
    <mergeCell ref="AG9:AI9"/>
    <mergeCell ref="AG10:AI10"/>
    <mergeCell ref="AJ9:AO9"/>
    <mergeCell ref="AJ21:AL21"/>
    <mergeCell ref="AD21:AI21"/>
    <mergeCell ref="W9:Y9"/>
    <mergeCell ref="AJ22:AL22"/>
    <mergeCell ref="A11:G11"/>
    <mergeCell ref="R20:AB20"/>
    <mergeCell ref="AC20:AO20"/>
    <mergeCell ref="O18:U18"/>
    <mergeCell ref="A9:G9"/>
    <mergeCell ref="H22:J22"/>
    <mergeCell ref="K22:L22"/>
    <mergeCell ref="M22:N22"/>
    <mergeCell ref="O22:R22"/>
  </mergeCells>
  <phoneticPr fontId="1"/>
  <printOptions horizontalCentered="1"/>
  <pageMargins left="0.51181102362204722" right="0.51181102362204722" top="0.55118110236220474" bottom="0.55118110236220474" header="0.31496062992125984" footer="0.31496062992125984"/>
  <pageSetup paperSize="9" scale="77" orientation="portrait" r:id="rId1"/>
  <extLst>
    <ext xmlns:x14="http://schemas.microsoft.com/office/spreadsheetml/2009/9/main" uri="{CCE6A557-97BC-4b89-ADB6-D9C93CAAB3DF}">
      <x14:dataValidations xmlns:xm="http://schemas.microsoft.com/office/excel/2006/main" count="25">
        <x14:dataValidation type="list" allowBlank="1" showInputMessage="1" showErrorMessage="1" xr:uid="{00000000-0002-0000-0000-000000000000}">
          <x14:formula1>
            <xm:f>'データ（学校番号・国番号等）'!$Q$2:$Q$43</xm:f>
          </x14:formula1>
          <xm:sqref>Q45:T45 H7:M7 H45:K45</xm:sqref>
        </x14:dataValidation>
        <x14:dataValidation type="list" allowBlank="1" showInputMessage="1" showErrorMessage="1" xr:uid="{00000000-0002-0000-0000-000001000000}">
          <x14:formula1>
            <xm:f>'データ（学校番号・国番号等）'!$S$2:$S$14</xm:f>
          </x14:formula1>
          <xm:sqref>M45:N45 V45:W45 S39:T39 AB39:AC39 M42:N43 V42:W43 M19:N19 O7:Q7</xm:sqref>
        </x14:dataValidation>
        <x14:dataValidation type="list" allowBlank="1" showInputMessage="1" showErrorMessage="1" xr:uid="{00000000-0002-0000-0000-000002000000}">
          <x14:formula1>
            <xm:f>'データ（学校番号・国番号等）'!$C$2:$C$4</xm:f>
          </x14:formula1>
          <xm:sqref>H5:P5</xm:sqref>
        </x14:dataValidation>
        <x14:dataValidation type="list" allowBlank="1" showInputMessage="1" showErrorMessage="1" xr:uid="{00000000-0002-0000-0000-000003000000}">
          <x14:formula1>
            <xm:f>'データ（学校番号・国番号等）'!$T$2:$T$33</xm:f>
          </x14:formula1>
          <xm:sqref>S7:U7</xm:sqref>
        </x14:dataValidation>
        <x14:dataValidation type="list" allowBlank="1" showInputMessage="1" showErrorMessage="1" xr:uid="{00000000-0002-0000-0000-000004000000}">
          <x14:formula1>
            <xm:f>'データ（学校番号・国番号等）'!$D$2:$D$3</xm:f>
          </x14:formula1>
          <xm:sqref>AF7:AO7</xm:sqref>
        </x14:dataValidation>
        <x14:dataValidation type="list" allowBlank="1" showInputMessage="1" showErrorMessage="1" xr:uid="{00000000-0002-0000-0000-000005000000}">
          <x14:formula1>
            <xm:f>'データ（学校番号・国番号等）'!$H$2:$H$15</xm:f>
          </x14:formula1>
          <xm:sqref>M12:W12</xm:sqref>
        </x14:dataValidation>
        <x14:dataValidation type="list" allowBlank="1" showInputMessage="1" showErrorMessage="1" xr:uid="{00000000-0002-0000-0000-000006000000}">
          <x14:formula1>
            <xm:f>'データ（学校番号・国番号等）'!$I$2:$I$4</xm:f>
          </x14:formula1>
          <xm:sqref>H15:K15 O18:U18</xm:sqref>
        </x14:dataValidation>
        <x14:dataValidation type="list" allowBlank="1" showInputMessage="1" showErrorMessage="1" xr:uid="{00000000-0002-0000-0000-000007000000}">
          <x14:formula1>
            <xm:f>'データ（学校番号・国番号等）'!$J$2:$J$4</xm:f>
          </x14:formula1>
          <xm:sqref>P19:U19</xm:sqref>
        </x14:dataValidation>
        <x14:dataValidation type="list" allowBlank="1" showInputMessage="1" showErrorMessage="1" xr:uid="{00000000-0002-0000-0000-000008000000}">
          <x14:formula1>
            <xm:f>'データ（学校番号・国番号等）'!$M$2:$M$4</xm:f>
          </x14:formula1>
          <xm:sqref>H36:S36</xm:sqref>
        </x14:dataValidation>
        <x14:dataValidation type="list" allowBlank="1" showInputMessage="1" showErrorMessage="1" xr:uid="{00000000-0002-0000-0000-000009000000}">
          <x14:formula1>
            <xm:f>'データ（学校番号・国番号等）'!$O$2:$O$3</xm:f>
          </x14:formula1>
          <xm:sqref>I44:L44 AL47:AO47 I41:L41</xm:sqref>
        </x14:dataValidation>
        <x14:dataValidation type="list" allowBlank="1" showInputMessage="1" showErrorMessage="1" xr:uid="{00000000-0002-0000-0000-00000A000000}">
          <x14:formula1>
            <xm:f>'データ（学校番号・国番号等）'!$P$2:$P$10</xm:f>
          </x14:formula1>
          <xm:sqref>AE46:AO46</xm:sqref>
        </x14:dataValidation>
        <x14:dataValidation type="list" allowBlank="1" showInputMessage="1" showErrorMessage="1" xr:uid="{00000000-0002-0000-0000-00000B000000}">
          <x14:formula1>
            <xm:f>'データ（学校番号・国番号等）'!$R$10:$R$16</xm:f>
          </x14:formula1>
          <xm:sqref>T24:U25</xm:sqref>
        </x14:dataValidation>
        <x14:dataValidation type="list" allowBlank="1" showInputMessage="1" showErrorMessage="1" xr:uid="{00000000-0002-0000-0000-00000C000000}">
          <x14:formula1>
            <xm:f>'データ（学校番号・国番号等）'!$L$2:$L$5</xm:f>
          </x14:formula1>
          <xm:sqref>AG27:AO27</xm:sqref>
        </x14:dataValidation>
        <x14:dataValidation type="list" allowBlank="1" showInputMessage="1" showErrorMessage="1" xr:uid="{00000000-0002-0000-0000-00000E000000}">
          <x14:formula1>
            <xm:f>'データ（学校番号・国番号等）'!$N$2:$N$2</xm:f>
          </x14:formula1>
          <xm:sqref>AL36:AO36</xm:sqref>
        </x14:dataValidation>
        <x14:dataValidation type="list" allowBlank="1" showInputMessage="1" showErrorMessage="1" xr:uid="{00000000-0002-0000-0000-000010000000}">
          <x14:formula1>
            <xm:f>'データ（学校番号・国番号等）'!$V$2</xm:f>
          </x14:formula1>
          <xm:sqref>H48:S48</xm:sqref>
        </x14:dataValidation>
        <x14:dataValidation type="list" allowBlank="1" showInputMessage="1" showErrorMessage="1" xr:uid="{05431729-E5BE-4A97-8AC7-F45A5679464D}">
          <x14:formula1>
            <xm:f>'データ（学校番号・国番号等）'!$Y$2:$Y$4</xm:f>
          </x14:formula1>
          <xm:sqref>AF18:AN18</xm:sqref>
        </x14:dataValidation>
        <x14:dataValidation type="list" allowBlank="1" showInputMessage="1" showErrorMessage="1" xr:uid="{00000000-0002-0000-0000-000012000000}">
          <x14:formula1>
            <xm:f>'データ（学校番号・国番号等）'!$Z$2:$Z$7</xm:f>
          </x14:formula1>
          <xm:sqref>AC20:AO20</xm:sqref>
        </x14:dataValidation>
        <x14:dataValidation type="list" allowBlank="1" showInputMessage="1" showErrorMessage="1" xr:uid="{00000000-0002-0000-0000-000013000000}">
          <x14:formula1>
            <xm:f>'データ（学校番号・国番号等）'!$U$2:$U$7</xm:f>
          </x14:formula1>
          <xm:sqref>S21:T21</xm:sqref>
        </x14:dataValidation>
        <x14:dataValidation type="list" allowBlank="1" showInputMessage="1" xr:uid="{00000000-0002-0000-0000-00001C000000}">
          <x14:formula1>
            <xm:f>'データ（学校番号・国番号等）'!$E$2:$E$208</xm:f>
          </x14:formula1>
          <xm:sqref>AJ8:AO10</xm:sqref>
        </x14:dataValidation>
        <x14:dataValidation type="list" allowBlank="1" showInputMessage="1" showErrorMessage="1" xr:uid="{00000000-0002-0000-0000-00001D000000}">
          <x14:formula1>
            <xm:f>'データ（学校番号・国番号等）'!$AA$2:$AA$58</xm:f>
          </x14:formula1>
          <xm:sqref>N39:Q39 H42:K43</xm:sqref>
        </x14:dataValidation>
        <x14:dataValidation type="list" allowBlank="1" showInputMessage="1" showErrorMessage="1" xr:uid="{00000000-0002-0000-0000-00001F000000}">
          <x14:formula1>
            <xm:f>'データ（学校番号・国番号等）'!$S$3:$S$14</xm:f>
          </x14:formula1>
          <xm:sqref>L24:N25 W24:Y25</xm:sqref>
        </x14:dataValidation>
        <x14:dataValidation type="list" allowBlank="1" showInputMessage="1" showErrorMessage="1" xr:uid="{CED8100C-CAFC-49E0-95E3-7B796E42FB28}">
          <x14:formula1>
            <xm:f>'データ（学校番号・国番号等）'!$A$2:$A$812</xm:f>
          </x14:formula1>
          <xm:sqref>W3:AF3</xm:sqref>
        </x14:dataValidation>
        <x14:dataValidation type="list" allowBlank="1" showInputMessage="1" showErrorMessage="1" xr:uid="{544553BC-4BCB-44ED-9715-86BECF4F529C}">
          <x14:formula1>
            <xm:f>'データ（学校番号・国番号等）'!$Q$24:$Q$43</xm:f>
          </x14:formula1>
          <xm:sqref>H19:K19</xm:sqref>
        </x14:dataValidation>
        <x14:dataValidation type="list" allowBlank="1" showInputMessage="1" showErrorMessage="1" xr:uid="{00000000-0002-0000-0000-00000F000000}">
          <x14:formula1>
            <xm:f>'データ（学校番号・国番号等）'!$W$2:$W$250</xm:f>
          </x14:formula1>
          <xm:sqref>H49:S49</xm:sqref>
        </x14:dataValidation>
        <x14:dataValidation type="list" allowBlank="1" showInputMessage="1" showErrorMessage="1" xr:uid="{00000000-0002-0000-0000-00001E000000}">
          <x14:formula1>
            <xm:f>'データ（学校番号・国番号等）'!$AA$2:$AA$59</xm:f>
          </x14:formula1>
          <xm:sqref>W39:Z39 Q42:T43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J35"/>
  <sheetViews>
    <sheetView view="pageBreakPreview" zoomScale="70" zoomScaleNormal="55" zoomScaleSheetLayoutView="70" workbookViewId="0"/>
  </sheetViews>
  <sheetFormatPr defaultColWidth="12" defaultRowHeight="13.5"/>
  <cols>
    <col min="1" max="1" width="4.25" style="56" customWidth="1"/>
    <col min="2" max="2" width="10" style="57" customWidth="1"/>
    <col min="3" max="3" width="18.375" style="55" customWidth="1"/>
    <col min="4" max="4" width="15.25" style="55" customWidth="1"/>
    <col min="5" max="5" width="27.25" style="55" customWidth="1"/>
    <col min="6" max="6" width="6.75" style="55" customWidth="1"/>
    <col min="7" max="7" width="12.375" style="58" customWidth="1"/>
    <col min="8" max="8" width="25.75" style="58" customWidth="1"/>
    <col min="9" max="9" width="21.375" style="58" customWidth="1"/>
    <col min="10" max="10" width="16.375" style="55" customWidth="1"/>
    <col min="11" max="11" width="18.125" style="59" customWidth="1"/>
    <col min="12" max="12" width="6.375" style="55" customWidth="1"/>
    <col min="13" max="13" width="5.625" style="55" customWidth="1"/>
    <col min="14" max="14" width="6.75" style="55" customWidth="1"/>
    <col min="15" max="15" width="5.5" style="55" customWidth="1"/>
    <col min="16" max="16" width="10.875" style="55" customWidth="1"/>
    <col min="17" max="17" width="13.625" style="59" customWidth="1"/>
    <col min="18" max="18" width="17.75" style="59" customWidth="1"/>
    <col min="19" max="19" width="12.625" style="59" customWidth="1"/>
    <col min="20" max="20" width="9.875" style="59" customWidth="1"/>
    <col min="21" max="21" width="9.75" style="59" customWidth="1"/>
    <col min="22" max="22" width="6.125" style="59" customWidth="1"/>
    <col min="23" max="23" width="15.5" style="59" customWidth="1"/>
    <col min="24" max="24" width="16.25" style="59" customWidth="1"/>
    <col min="25" max="25" width="15.625" style="59" customWidth="1"/>
    <col min="26" max="26" width="15" style="59" customWidth="1"/>
    <col min="27" max="27" width="14.625" style="55" customWidth="1"/>
    <col min="28" max="28" width="12.625" style="60" customWidth="1"/>
    <col min="29" max="29" width="9.125" style="60" customWidth="1"/>
    <col min="30" max="30" width="5.625" style="60" customWidth="1"/>
    <col min="31" max="31" width="8.5" style="60" customWidth="1"/>
    <col min="32" max="32" width="8.875" style="60" customWidth="1"/>
    <col min="33" max="36" width="8.5" style="60" customWidth="1"/>
    <col min="37" max="37" width="10.625" style="60" customWidth="1"/>
    <col min="38" max="38" width="8.5" style="60" customWidth="1"/>
    <col min="39" max="39" width="9.375" style="59" customWidth="1"/>
    <col min="40" max="40" width="6.125" style="59" customWidth="1"/>
    <col min="41" max="41" width="9.375" style="55" customWidth="1"/>
    <col min="42" max="46" width="6.125" style="55" customWidth="1"/>
    <col min="47" max="47" width="12.5" style="55" customWidth="1"/>
    <col min="48" max="48" width="7.5" style="55" customWidth="1"/>
    <col min="49" max="49" width="16.5" style="55" customWidth="1"/>
    <col min="50" max="50" width="15.125" style="56" customWidth="1"/>
    <col min="51" max="51" width="7.375" style="56" customWidth="1"/>
    <col min="52" max="52" width="5.75" style="56" customWidth="1"/>
    <col min="53" max="53" width="7.75" style="56" customWidth="1"/>
    <col min="54" max="54" width="5.875" style="56" customWidth="1"/>
    <col min="55" max="55" width="17.75" style="56" customWidth="1"/>
    <col min="56" max="56" width="6.75" style="56" customWidth="1"/>
    <col min="57" max="57" width="7.625" style="56" customWidth="1"/>
    <col min="58" max="58" width="8.875" style="56" customWidth="1"/>
    <col min="59" max="59" width="6.125" style="56" customWidth="1"/>
    <col min="60" max="60" width="9.375" style="56" customWidth="1"/>
    <col min="61" max="61" width="6.125" style="56" customWidth="1"/>
    <col min="62" max="62" width="21.875" style="56" customWidth="1"/>
    <col min="63" max="63" width="27.25" style="56" customWidth="1"/>
    <col min="64" max="64" width="16" style="56" customWidth="1"/>
    <col min="65" max="65" width="13.125" style="56" customWidth="1"/>
    <col min="66" max="66" width="15.25" style="56" customWidth="1"/>
    <col min="67" max="67" width="15.875" style="56" customWidth="1"/>
    <col min="68" max="68" width="19.5" style="56" customWidth="1"/>
    <col min="69" max="69" width="25.875" style="56" customWidth="1"/>
    <col min="70" max="301" width="12" style="56"/>
    <col min="302" max="302" width="4.25" style="56" customWidth="1"/>
    <col min="303" max="303" width="11.125" style="56" customWidth="1"/>
    <col min="304" max="304" width="21.625" style="56" customWidth="1"/>
    <col min="305" max="305" width="6.75" style="56" customWidth="1"/>
    <col min="306" max="306" width="26.875" style="56" customWidth="1"/>
    <col min="307" max="307" width="13.75" style="56" customWidth="1"/>
    <col min="308" max="308" width="8.5" style="56" customWidth="1"/>
    <col min="309" max="309" width="12" style="56" customWidth="1"/>
    <col min="310" max="310" width="7.625" style="56" customWidth="1"/>
    <col min="311" max="311" width="11.125" style="56" customWidth="1"/>
    <col min="312" max="312" width="19" style="56" customWidth="1"/>
    <col min="313" max="314" width="9.375" style="56" customWidth="1"/>
    <col min="315" max="315" width="26.875" style="56" customWidth="1"/>
    <col min="316" max="319" width="9.375" style="56" customWidth="1"/>
    <col min="320" max="320" width="17.5" style="56" customWidth="1"/>
    <col min="321" max="321" width="21.625" style="56" customWidth="1"/>
    <col min="322" max="557" width="12" style="56"/>
    <col min="558" max="558" width="4.25" style="56" customWidth="1"/>
    <col min="559" max="559" width="11.125" style="56" customWidth="1"/>
    <col min="560" max="560" width="21.625" style="56" customWidth="1"/>
    <col min="561" max="561" width="6.75" style="56" customWidth="1"/>
    <col min="562" max="562" width="26.875" style="56" customWidth="1"/>
    <col min="563" max="563" width="13.75" style="56" customWidth="1"/>
    <col min="564" max="564" width="8.5" style="56" customWidth="1"/>
    <col min="565" max="565" width="12" style="56" customWidth="1"/>
    <col min="566" max="566" width="7.625" style="56" customWidth="1"/>
    <col min="567" max="567" width="11.125" style="56" customWidth="1"/>
    <col min="568" max="568" width="19" style="56" customWidth="1"/>
    <col min="569" max="570" width="9.375" style="56" customWidth="1"/>
    <col min="571" max="571" width="26.875" style="56" customWidth="1"/>
    <col min="572" max="575" width="9.375" style="56" customWidth="1"/>
    <col min="576" max="576" width="17.5" style="56" customWidth="1"/>
    <col min="577" max="577" width="21.625" style="56" customWidth="1"/>
    <col min="578" max="813" width="12" style="56"/>
    <col min="814" max="814" width="4.25" style="56" customWidth="1"/>
    <col min="815" max="815" width="11.125" style="56" customWidth="1"/>
    <col min="816" max="816" width="21.625" style="56" customWidth="1"/>
    <col min="817" max="817" width="6.75" style="56" customWidth="1"/>
    <col min="818" max="818" width="26.875" style="56" customWidth="1"/>
    <col min="819" max="819" width="13.75" style="56" customWidth="1"/>
    <col min="820" max="820" width="8.5" style="56" customWidth="1"/>
    <col min="821" max="821" width="12" style="56" customWidth="1"/>
    <col min="822" max="822" width="7.625" style="56" customWidth="1"/>
    <col min="823" max="823" width="11.125" style="56" customWidth="1"/>
    <col min="824" max="824" width="19" style="56" customWidth="1"/>
    <col min="825" max="826" width="9.375" style="56" customWidth="1"/>
    <col min="827" max="827" width="26.875" style="56" customWidth="1"/>
    <col min="828" max="831" width="9.375" style="56" customWidth="1"/>
    <col min="832" max="832" width="17.5" style="56" customWidth="1"/>
    <col min="833" max="833" width="21.625" style="56" customWidth="1"/>
    <col min="834" max="1069" width="12" style="56"/>
    <col min="1070" max="1070" width="4.25" style="56" customWidth="1"/>
    <col min="1071" max="1071" width="11.125" style="56" customWidth="1"/>
    <col min="1072" max="1072" width="21.625" style="56" customWidth="1"/>
    <col min="1073" max="1073" width="6.75" style="56" customWidth="1"/>
    <col min="1074" max="1074" width="26.875" style="56" customWidth="1"/>
    <col min="1075" max="1075" width="13.75" style="56" customWidth="1"/>
    <col min="1076" max="1076" width="8.5" style="56" customWidth="1"/>
    <col min="1077" max="1077" width="12" style="56" customWidth="1"/>
    <col min="1078" max="1078" width="7.625" style="56" customWidth="1"/>
    <col min="1079" max="1079" width="11.125" style="56" customWidth="1"/>
    <col min="1080" max="1080" width="19" style="56" customWidth="1"/>
    <col min="1081" max="1082" width="9.375" style="56" customWidth="1"/>
    <col min="1083" max="1083" width="26.875" style="56" customWidth="1"/>
    <col min="1084" max="1087" width="9.375" style="56" customWidth="1"/>
    <col min="1088" max="1088" width="17.5" style="56" customWidth="1"/>
    <col min="1089" max="1089" width="21.625" style="56" customWidth="1"/>
    <col min="1090" max="1325" width="12" style="56"/>
    <col min="1326" max="1326" width="4.25" style="56" customWidth="1"/>
    <col min="1327" max="1327" width="11.125" style="56" customWidth="1"/>
    <col min="1328" max="1328" width="21.625" style="56" customWidth="1"/>
    <col min="1329" max="1329" width="6.75" style="56" customWidth="1"/>
    <col min="1330" max="1330" width="26.875" style="56" customWidth="1"/>
    <col min="1331" max="1331" width="13.75" style="56" customWidth="1"/>
    <col min="1332" max="1332" width="8.5" style="56" customWidth="1"/>
    <col min="1333" max="1333" width="12" style="56" customWidth="1"/>
    <col min="1334" max="1334" width="7.625" style="56" customWidth="1"/>
    <col min="1335" max="1335" width="11.125" style="56" customWidth="1"/>
    <col min="1336" max="1336" width="19" style="56" customWidth="1"/>
    <col min="1337" max="1338" width="9.375" style="56" customWidth="1"/>
    <col min="1339" max="1339" width="26.875" style="56" customWidth="1"/>
    <col min="1340" max="1343" width="9.375" style="56" customWidth="1"/>
    <col min="1344" max="1344" width="17.5" style="56" customWidth="1"/>
    <col min="1345" max="1345" width="21.625" style="56" customWidth="1"/>
    <col min="1346" max="1581" width="12" style="56"/>
    <col min="1582" max="1582" width="4.25" style="56" customWidth="1"/>
    <col min="1583" max="1583" width="11.125" style="56" customWidth="1"/>
    <col min="1584" max="1584" width="21.625" style="56" customWidth="1"/>
    <col min="1585" max="1585" width="6.75" style="56" customWidth="1"/>
    <col min="1586" max="1586" width="26.875" style="56" customWidth="1"/>
    <col min="1587" max="1587" width="13.75" style="56" customWidth="1"/>
    <col min="1588" max="1588" width="8.5" style="56" customWidth="1"/>
    <col min="1589" max="1589" width="12" style="56" customWidth="1"/>
    <col min="1590" max="1590" width="7.625" style="56" customWidth="1"/>
    <col min="1591" max="1591" width="11.125" style="56" customWidth="1"/>
    <col min="1592" max="1592" width="19" style="56" customWidth="1"/>
    <col min="1593" max="1594" width="9.375" style="56" customWidth="1"/>
    <col min="1595" max="1595" width="26.875" style="56" customWidth="1"/>
    <col min="1596" max="1599" width="9.375" style="56" customWidth="1"/>
    <col min="1600" max="1600" width="17.5" style="56" customWidth="1"/>
    <col min="1601" max="1601" width="21.625" style="56" customWidth="1"/>
    <col min="1602" max="1837" width="12" style="56"/>
    <col min="1838" max="1838" width="4.25" style="56" customWidth="1"/>
    <col min="1839" max="1839" width="11.125" style="56" customWidth="1"/>
    <col min="1840" max="1840" width="21.625" style="56" customWidth="1"/>
    <col min="1841" max="1841" width="6.75" style="56" customWidth="1"/>
    <col min="1842" max="1842" width="26.875" style="56" customWidth="1"/>
    <col min="1843" max="1843" width="13.75" style="56" customWidth="1"/>
    <col min="1844" max="1844" width="8.5" style="56" customWidth="1"/>
    <col min="1845" max="1845" width="12" style="56" customWidth="1"/>
    <col min="1846" max="1846" width="7.625" style="56" customWidth="1"/>
    <col min="1847" max="1847" width="11.125" style="56" customWidth="1"/>
    <col min="1848" max="1848" width="19" style="56" customWidth="1"/>
    <col min="1849" max="1850" width="9.375" style="56" customWidth="1"/>
    <col min="1851" max="1851" width="26.875" style="56" customWidth="1"/>
    <col min="1852" max="1855" width="9.375" style="56" customWidth="1"/>
    <col min="1856" max="1856" width="17.5" style="56" customWidth="1"/>
    <col min="1857" max="1857" width="21.625" style="56" customWidth="1"/>
    <col min="1858" max="2093" width="12" style="56"/>
    <col min="2094" max="2094" width="4.25" style="56" customWidth="1"/>
    <col min="2095" max="2095" width="11.125" style="56" customWidth="1"/>
    <col min="2096" max="2096" width="21.625" style="56" customWidth="1"/>
    <col min="2097" max="2097" width="6.75" style="56" customWidth="1"/>
    <col min="2098" max="2098" width="26.875" style="56" customWidth="1"/>
    <col min="2099" max="2099" width="13.75" style="56" customWidth="1"/>
    <col min="2100" max="2100" width="8.5" style="56" customWidth="1"/>
    <col min="2101" max="2101" width="12" style="56" customWidth="1"/>
    <col min="2102" max="2102" width="7.625" style="56" customWidth="1"/>
    <col min="2103" max="2103" width="11.125" style="56" customWidth="1"/>
    <col min="2104" max="2104" width="19" style="56" customWidth="1"/>
    <col min="2105" max="2106" width="9.375" style="56" customWidth="1"/>
    <col min="2107" max="2107" width="26.875" style="56" customWidth="1"/>
    <col min="2108" max="2111" width="9.375" style="56" customWidth="1"/>
    <col min="2112" max="2112" width="17.5" style="56" customWidth="1"/>
    <col min="2113" max="2113" width="21.625" style="56" customWidth="1"/>
    <col min="2114" max="2349" width="12" style="56"/>
    <col min="2350" max="2350" width="4.25" style="56" customWidth="1"/>
    <col min="2351" max="2351" width="11.125" style="56" customWidth="1"/>
    <col min="2352" max="2352" width="21.625" style="56" customWidth="1"/>
    <col min="2353" max="2353" width="6.75" style="56" customWidth="1"/>
    <col min="2354" max="2354" width="26.875" style="56" customWidth="1"/>
    <col min="2355" max="2355" width="13.75" style="56" customWidth="1"/>
    <col min="2356" max="2356" width="8.5" style="56" customWidth="1"/>
    <col min="2357" max="2357" width="12" style="56" customWidth="1"/>
    <col min="2358" max="2358" width="7.625" style="56" customWidth="1"/>
    <col min="2359" max="2359" width="11.125" style="56" customWidth="1"/>
    <col min="2360" max="2360" width="19" style="56" customWidth="1"/>
    <col min="2361" max="2362" width="9.375" style="56" customWidth="1"/>
    <col min="2363" max="2363" width="26.875" style="56" customWidth="1"/>
    <col min="2364" max="2367" width="9.375" style="56" customWidth="1"/>
    <col min="2368" max="2368" width="17.5" style="56" customWidth="1"/>
    <col min="2369" max="2369" width="21.625" style="56" customWidth="1"/>
    <col min="2370" max="2605" width="12" style="56"/>
    <col min="2606" max="2606" width="4.25" style="56" customWidth="1"/>
    <col min="2607" max="2607" width="11.125" style="56" customWidth="1"/>
    <col min="2608" max="2608" width="21.625" style="56" customWidth="1"/>
    <col min="2609" max="2609" width="6.75" style="56" customWidth="1"/>
    <col min="2610" max="2610" width="26.875" style="56" customWidth="1"/>
    <col min="2611" max="2611" width="13.75" style="56" customWidth="1"/>
    <col min="2612" max="2612" width="8.5" style="56" customWidth="1"/>
    <col min="2613" max="2613" width="12" style="56" customWidth="1"/>
    <col min="2614" max="2614" width="7.625" style="56" customWidth="1"/>
    <col min="2615" max="2615" width="11.125" style="56" customWidth="1"/>
    <col min="2616" max="2616" width="19" style="56" customWidth="1"/>
    <col min="2617" max="2618" width="9.375" style="56" customWidth="1"/>
    <col min="2619" max="2619" width="26.875" style="56" customWidth="1"/>
    <col min="2620" max="2623" width="9.375" style="56" customWidth="1"/>
    <col min="2624" max="2624" width="17.5" style="56" customWidth="1"/>
    <col min="2625" max="2625" width="21.625" style="56" customWidth="1"/>
    <col min="2626" max="2861" width="12" style="56"/>
    <col min="2862" max="2862" width="4.25" style="56" customWidth="1"/>
    <col min="2863" max="2863" width="11.125" style="56" customWidth="1"/>
    <col min="2864" max="2864" width="21.625" style="56" customWidth="1"/>
    <col min="2865" max="2865" width="6.75" style="56" customWidth="1"/>
    <col min="2866" max="2866" width="26.875" style="56" customWidth="1"/>
    <col min="2867" max="2867" width="13.75" style="56" customWidth="1"/>
    <col min="2868" max="2868" width="8.5" style="56" customWidth="1"/>
    <col min="2869" max="2869" width="12" style="56" customWidth="1"/>
    <col min="2870" max="2870" width="7.625" style="56" customWidth="1"/>
    <col min="2871" max="2871" width="11.125" style="56" customWidth="1"/>
    <col min="2872" max="2872" width="19" style="56" customWidth="1"/>
    <col min="2873" max="2874" width="9.375" style="56" customWidth="1"/>
    <col min="2875" max="2875" width="26.875" style="56" customWidth="1"/>
    <col min="2876" max="2879" width="9.375" style="56" customWidth="1"/>
    <col min="2880" max="2880" width="17.5" style="56" customWidth="1"/>
    <col min="2881" max="2881" width="21.625" style="56" customWidth="1"/>
    <col min="2882" max="3117" width="12" style="56"/>
    <col min="3118" max="3118" width="4.25" style="56" customWidth="1"/>
    <col min="3119" max="3119" width="11.125" style="56" customWidth="1"/>
    <col min="3120" max="3120" width="21.625" style="56" customWidth="1"/>
    <col min="3121" max="3121" width="6.75" style="56" customWidth="1"/>
    <col min="3122" max="3122" width="26.875" style="56" customWidth="1"/>
    <col min="3123" max="3123" width="13.75" style="56" customWidth="1"/>
    <col min="3124" max="3124" width="8.5" style="56" customWidth="1"/>
    <col min="3125" max="3125" width="12" style="56" customWidth="1"/>
    <col min="3126" max="3126" width="7.625" style="56" customWidth="1"/>
    <col min="3127" max="3127" width="11.125" style="56" customWidth="1"/>
    <col min="3128" max="3128" width="19" style="56" customWidth="1"/>
    <col min="3129" max="3130" width="9.375" style="56" customWidth="1"/>
    <col min="3131" max="3131" width="26.875" style="56" customWidth="1"/>
    <col min="3132" max="3135" width="9.375" style="56" customWidth="1"/>
    <col min="3136" max="3136" width="17.5" style="56" customWidth="1"/>
    <col min="3137" max="3137" width="21.625" style="56" customWidth="1"/>
    <col min="3138" max="3373" width="12" style="56"/>
    <col min="3374" max="3374" width="4.25" style="56" customWidth="1"/>
    <col min="3375" max="3375" width="11.125" style="56" customWidth="1"/>
    <col min="3376" max="3376" width="21.625" style="56" customWidth="1"/>
    <col min="3377" max="3377" width="6.75" style="56" customWidth="1"/>
    <col min="3378" max="3378" width="26.875" style="56" customWidth="1"/>
    <col min="3379" max="3379" width="13.75" style="56" customWidth="1"/>
    <col min="3380" max="3380" width="8.5" style="56" customWidth="1"/>
    <col min="3381" max="3381" width="12" style="56" customWidth="1"/>
    <col min="3382" max="3382" width="7.625" style="56" customWidth="1"/>
    <col min="3383" max="3383" width="11.125" style="56" customWidth="1"/>
    <col min="3384" max="3384" width="19" style="56" customWidth="1"/>
    <col min="3385" max="3386" width="9.375" style="56" customWidth="1"/>
    <col min="3387" max="3387" width="26.875" style="56" customWidth="1"/>
    <col min="3388" max="3391" width="9.375" style="56" customWidth="1"/>
    <col min="3392" max="3392" width="17.5" style="56" customWidth="1"/>
    <col min="3393" max="3393" width="21.625" style="56" customWidth="1"/>
    <col min="3394" max="3629" width="12" style="56"/>
    <col min="3630" max="3630" width="4.25" style="56" customWidth="1"/>
    <col min="3631" max="3631" width="11.125" style="56" customWidth="1"/>
    <col min="3632" max="3632" width="21.625" style="56" customWidth="1"/>
    <col min="3633" max="3633" width="6.75" style="56" customWidth="1"/>
    <col min="3634" max="3634" width="26.875" style="56" customWidth="1"/>
    <col min="3635" max="3635" width="13.75" style="56" customWidth="1"/>
    <col min="3636" max="3636" width="8.5" style="56" customWidth="1"/>
    <col min="3637" max="3637" width="12" style="56" customWidth="1"/>
    <col min="3638" max="3638" width="7.625" style="56" customWidth="1"/>
    <col min="3639" max="3639" width="11.125" style="56" customWidth="1"/>
    <col min="3640" max="3640" width="19" style="56" customWidth="1"/>
    <col min="3641" max="3642" width="9.375" style="56" customWidth="1"/>
    <col min="3643" max="3643" width="26.875" style="56" customWidth="1"/>
    <col min="3644" max="3647" width="9.375" style="56" customWidth="1"/>
    <col min="3648" max="3648" width="17.5" style="56" customWidth="1"/>
    <col min="3649" max="3649" width="21.625" style="56" customWidth="1"/>
    <col min="3650" max="3885" width="12" style="56"/>
    <col min="3886" max="3886" width="4.25" style="56" customWidth="1"/>
    <col min="3887" max="3887" width="11.125" style="56" customWidth="1"/>
    <col min="3888" max="3888" width="21.625" style="56" customWidth="1"/>
    <col min="3889" max="3889" width="6.75" style="56" customWidth="1"/>
    <col min="3890" max="3890" width="26.875" style="56" customWidth="1"/>
    <col min="3891" max="3891" width="13.75" style="56" customWidth="1"/>
    <col min="3892" max="3892" width="8.5" style="56" customWidth="1"/>
    <col min="3893" max="3893" width="12" style="56" customWidth="1"/>
    <col min="3894" max="3894" width="7.625" style="56" customWidth="1"/>
    <col min="3895" max="3895" width="11.125" style="56" customWidth="1"/>
    <col min="3896" max="3896" width="19" style="56" customWidth="1"/>
    <col min="3897" max="3898" width="9.375" style="56" customWidth="1"/>
    <col min="3899" max="3899" width="26.875" style="56" customWidth="1"/>
    <col min="3900" max="3903" width="9.375" style="56" customWidth="1"/>
    <col min="3904" max="3904" width="17.5" style="56" customWidth="1"/>
    <col min="3905" max="3905" width="21.625" style="56" customWidth="1"/>
    <col min="3906" max="4141" width="12" style="56"/>
    <col min="4142" max="4142" width="4.25" style="56" customWidth="1"/>
    <col min="4143" max="4143" width="11.125" style="56" customWidth="1"/>
    <col min="4144" max="4144" width="21.625" style="56" customWidth="1"/>
    <col min="4145" max="4145" width="6.75" style="56" customWidth="1"/>
    <col min="4146" max="4146" width="26.875" style="56" customWidth="1"/>
    <col min="4147" max="4147" width="13.75" style="56" customWidth="1"/>
    <col min="4148" max="4148" width="8.5" style="56" customWidth="1"/>
    <col min="4149" max="4149" width="12" style="56" customWidth="1"/>
    <col min="4150" max="4150" width="7.625" style="56" customWidth="1"/>
    <col min="4151" max="4151" width="11.125" style="56" customWidth="1"/>
    <col min="4152" max="4152" width="19" style="56" customWidth="1"/>
    <col min="4153" max="4154" width="9.375" style="56" customWidth="1"/>
    <col min="4155" max="4155" width="26.875" style="56" customWidth="1"/>
    <col min="4156" max="4159" width="9.375" style="56" customWidth="1"/>
    <col min="4160" max="4160" width="17.5" style="56" customWidth="1"/>
    <col min="4161" max="4161" width="21.625" style="56" customWidth="1"/>
    <col min="4162" max="4397" width="12" style="56"/>
    <col min="4398" max="4398" width="4.25" style="56" customWidth="1"/>
    <col min="4399" max="4399" width="11.125" style="56" customWidth="1"/>
    <col min="4400" max="4400" width="21.625" style="56" customWidth="1"/>
    <col min="4401" max="4401" width="6.75" style="56" customWidth="1"/>
    <col min="4402" max="4402" width="26.875" style="56" customWidth="1"/>
    <col min="4403" max="4403" width="13.75" style="56" customWidth="1"/>
    <col min="4404" max="4404" width="8.5" style="56" customWidth="1"/>
    <col min="4405" max="4405" width="12" style="56" customWidth="1"/>
    <col min="4406" max="4406" width="7.625" style="56" customWidth="1"/>
    <col min="4407" max="4407" width="11.125" style="56" customWidth="1"/>
    <col min="4408" max="4408" width="19" style="56" customWidth="1"/>
    <col min="4409" max="4410" width="9.375" style="56" customWidth="1"/>
    <col min="4411" max="4411" width="26.875" style="56" customWidth="1"/>
    <col min="4412" max="4415" width="9.375" style="56" customWidth="1"/>
    <col min="4416" max="4416" width="17.5" style="56" customWidth="1"/>
    <col min="4417" max="4417" width="21.625" style="56" customWidth="1"/>
    <col min="4418" max="4653" width="12" style="56"/>
    <col min="4654" max="4654" width="4.25" style="56" customWidth="1"/>
    <col min="4655" max="4655" width="11.125" style="56" customWidth="1"/>
    <col min="4656" max="4656" width="21.625" style="56" customWidth="1"/>
    <col min="4657" max="4657" width="6.75" style="56" customWidth="1"/>
    <col min="4658" max="4658" width="26.875" style="56" customWidth="1"/>
    <col min="4659" max="4659" width="13.75" style="56" customWidth="1"/>
    <col min="4660" max="4660" width="8.5" style="56" customWidth="1"/>
    <col min="4661" max="4661" width="12" style="56" customWidth="1"/>
    <col min="4662" max="4662" width="7.625" style="56" customWidth="1"/>
    <col min="4663" max="4663" width="11.125" style="56" customWidth="1"/>
    <col min="4664" max="4664" width="19" style="56" customWidth="1"/>
    <col min="4665" max="4666" width="9.375" style="56" customWidth="1"/>
    <col min="4667" max="4667" width="26.875" style="56" customWidth="1"/>
    <col min="4668" max="4671" width="9.375" style="56" customWidth="1"/>
    <col min="4672" max="4672" width="17.5" style="56" customWidth="1"/>
    <col min="4673" max="4673" width="21.625" style="56" customWidth="1"/>
    <col min="4674" max="4909" width="12" style="56"/>
    <col min="4910" max="4910" width="4.25" style="56" customWidth="1"/>
    <col min="4911" max="4911" width="11.125" style="56" customWidth="1"/>
    <col min="4912" max="4912" width="21.625" style="56" customWidth="1"/>
    <col min="4913" max="4913" width="6.75" style="56" customWidth="1"/>
    <col min="4914" max="4914" width="26.875" style="56" customWidth="1"/>
    <col min="4915" max="4915" width="13.75" style="56" customWidth="1"/>
    <col min="4916" max="4916" width="8.5" style="56" customWidth="1"/>
    <col min="4917" max="4917" width="12" style="56" customWidth="1"/>
    <col min="4918" max="4918" width="7.625" style="56" customWidth="1"/>
    <col min="4919" max="4919" width="11.125" style="56" customWidth="1"/>
    <col min="4920" max="4920" width="19" style="56" customWidth="1"/>
    <col min="4921" max="4922" width="9.375" style="56" customWidth="1"/>
    <col min="4923" max="4923" width="26.875" style="56" customWidth="1"/>
    <col min="4924" max="4927" width="9.375" style="56" customWidth="1"/>
    <col min="4928" max="4928" width="17.5" style="56" customWidth="1"/>
    <col min="4929" max="4929" width="21.625" style="56" customWidth="1"/>
    <col min="4930" max="5165" width="12" style="56"/>
    <col min="5166" max="5166" width="4.25" style="56" customWidth="1"/>
    <col min="5167" max="5167" width="11.125" style="56" customWidth="1"/>
    <col min="5168" max="5168" width="21.625" style="56" customWidth="1"/>
    <col min="5169" max="5169" width="6.75" style="56" customWidth="1"/>
    <col min="5170" max="5170" width="26.875" style="56" customWidth="1"/>
    <col min="5171" max="5171" width="13.75" style="56" customWidth="1"/>
    <col min="5172" max="5172" width="8.5" style="56" customWidth="1"/>
    <col min="5173" max="5173" width="12" style="56" customWidth="1"/>
    <col min="5174" max="5174" width="7.625" style="56" customWidth="1"/>
    <col min="5175" max="5175" width="11.125" style="56" customWidth="1"/>
    <col min="5176" max="5176" width="19" style="56" customWidth="1"/>
    <col min="5177" max="5178" width="9.375" style="56" customWidth="1"/>
    <col min="5179" max="5179" width="26.875" style="56" customWidth="1"/>
    <col min="5180" max="5183" width="9.375" style="56" customWidth="1"/>
    <col min="5184" max="5184" width="17.5" style="56" customWidth="1"/>
    <col min="5185" max="5185" width="21.625" style="56" customWidth="1"/>
    <col min="5186" max="5421" width="12" style="56"/>
    <col min="5422" max="5422" width="4.25" style="56" customWidth="1"/>
    <col min="5423" max="5423" width="11.125" style="56" customWidth="1"/>
    <col min="5424" max="5424" width="21.625" style="56" customWidth="1"/>
    <col min="5425" max="5425" width="6.75" style="56" customWidth="1"/>
    <col min="5426" max="5426" width="26.875" style="56" customWidth="1"/>
    <col min="5427" max="5427" width="13.75" style="56" customWidth="1"/>
    <col min="5428" max="5428" width="8.5" style="56" customWidth="1"/>
    <col min="5429" max="5429" width="12" style="56" customWidth="1"/>
    <col min="5430" max="5430" width="7.625" style="56" customWidth="1"/>
    <col min="5431" max="5431" width="11.125" style="56" customWidth="1"/>
    <col min="5432" max="5432" width="19" style="56" customWidth="1"/>
    <col min="5433" max="5434" width="9.375" style="56" customWidth="1"/>
    <col min="5435" max="5435" width="26.875" style="56" customWidth="1"/>
    <col min="5436" max="5439" width="9.375" style="56" customWidth="1"/>
    <col min="5440" max="5440" width="17.5" style="56" customWidth="1"/>
    <col min="5441" max="5441" width="21.625" style="56" customWidth="1"/>
    <col min="5442" max="5677" width="12" style="56"/>
    <col min="5678" max="5678" width="4.25" style="56" customWidth="1"/>
    <col min="5679" max="5679" width="11.125" style="56" customWidth="1"/>
    <col min="5680" max="5680" width="21.625" style="56" customWidth="1"/>
    <col min="5681" max="5681" width="6.75" style="56" customWidth="1"/>
    <col min="5682" max="5682" width="26.875" style="56" customWidth="1"/>
    <col min="5683" max="5683" width="13.75" style="56" customWidth="1"/>
    <col min="5684" max="5684" width="8.5" style="56" customWidth="1"/>
    <col min="5685" max="5685" width="12" style="56" customWidth="1"/>
    <col min="5686" max="5686" width="7.625" style="56" customWidth="1"/>
    <col min="5687" max="5687" width="11.125" style="56" customWidth="1"/>
    <col min="5688" max="5688" width="19" style="56" customWidth="1"/>
    <col min="5689" max="5690" width="9.375" style="56" customWidth="1"/>
    <col min="5691" max="5691" width="26.875" style="56" customWidth="1"/>
    <col min="5692" max="5695" width="9.375" style="56" customWidth="1"/>
    <col min="5696" max="5696" width="17.5" style="56" customWidth="1"/>
    <col min="5697" max="5697" width="21.625" style="56" customWidth="1"/>
    <col min="5698" max="5933" width="12" style="56"/>
    <col min="5934" max="5934" width="4.25" style="56" customWidth="1"/>
    <col min="5935" max="5935" width="11.125" style="56" customWidth="1"/>
    <col min="5936" max="5936" width="21.625" style="56" customWidth="1"/>
    <col min="5937" max="5937" width="6.75" style="56" customWidth="1"/>
    <col min="5938" max="5938" width="26.875" style="56" customWidth="1"/>
    <col min="5939" max="5939" width="13.75" style="56" customWidth="1"/>
    <col min="5940" max="5940" width="8.5" style="56" customWidth="1"/>
    <col min="5941" max="5941" width="12" style="56" customWidth="1"/>
    <col min="5942" max="5942" width="7.625" style="56" customWidth="1"/>
    <col min="5943" max="5943" width="11.125" style="56" customWidth="1"/>
    <col min="5944" max="5944" width="19" style="56" customWidth="1"/>
    <col min="5945" max="5946" width="9.375" style="56" customWidth="1"/>
    <col min="5947" max="5947" width="26.875" style="56" customWidth="1"/>
    <col min="5948" max="5951" width="9.375" style="56" customWidth="1"/>
    <col min="5952" max="5952" width="17.5" style="56" customWidth="1"/>
    <col min="5953" max="5953" width="21.625" style="56" customWidth="1"/>
    <col min="5954" max="6189" width="12" style="56"/>
    <col min="6190" max="6190" width="4.25" style="56" customWidth="1"/>
    <col min="6191" max="6191" width="11.125" style="56" customWidth="1"/>
    <col min="6192" max="6192" width="21.625" style="56" customWidth="1"/>
    <col min="6193" max="6193" width="6.75" style="56" customWidth="1"/>
    <col min="6194" max="6194" width="26.875" style="56" customWidth="1"/>
    <col min="6195" max="6195" width="13.75" style="56" customWidth="1"/>
    <col min="6196" max="6196" width="8.5" style="56" customWidth="1"/>
    <col min="6197" max="6197" width="12" style="56" customWidth="1"/>
    <col min="6198" max="6198" width="7.625" style="56" customWidth="1"/>
    <col min="6199" max="6199" width="11.125" style="56" customWidth="1"/>
    <col min="6200" max="6200" width="19" style="56" customWidth="1"/>
    <col min="6201" max="6202" width="9.375" style="56" customWidth="1"/>
    <col min="6203" max="6203" width="26.875" style="56" customWidth="1"/>
    <col min="6204" max="6207" width="9.375" style="56" customWidth="1"/>
    <col min="6208" max="6208" width="17.5" style="56" customWidth="1"/>
    <col min="6209" max="6209" width="21.625" style="56" customWidth="1"/>
    <col min="6210" max="6445" width="12" style="56"/>
    <col min="6446" max="6446" width="4.25" style="56" customWidth="1"/>
    <col min="6447" max="6447" width="11.125" style="56" customWidth="1"/>
    <col min="6448" max="6448" width="21.625" style="56" customWidth="1"/>
    <col min="6449" max="6449" width="6.75" style="56" customWidth="1"/>
    <col min="6450" max="6450" width="26.875" style="56" customWidth="1"/>
    <col min="6451" max="6451" width="13.75" style="56" customWidth="1"/>
    <col min="6452" max="6452" width="8.5" style="56" customWidth="1"/>
    <col min="6453" max="6453" width="12" style="56" customWidth="1"/>
    <col min="6454" max="6454" width="7.625" style="56" customWidth="1"/>
    <col min="6455" max="6455" width="11.125" style="56" customWidth="1"/>
    <col min="6456" max="6456" width="19" style="56" customWidth="1"/>
    <col min="6457" max="6458" width="9.375" style="56" customWidth="1"/>
    <col min="6459" max="6459" width="26.875" style="56" customWidth="1"/>
    <col min="6460" max="6463" width="9.375" style="56" customWidth="1"/>
    <col min="6464" max="6464" width="17.5" style="56" customWidth="1"/>
    <col min="6465" max="6465" width="21.625" style="56" customWidth="1"/>
    <col min="6466" max="6701" width="12" style="56"/>
    <col min="6702" max="6702" width="4.25" style="56" customWidth="1"/>
    <col min="6703" max="6703" width="11.125" style="56" customWidth="1"/>
    <col min="6704" max="6704" width="21.625" style="56" customWidth="1"/>
    <col min="6705" max="6705" width="6.75" style="56" customWidth="1"/>
    <col min="6706" max="6706" width="26.875" style="56" customWidth="1"/>
    <col min="6707" max="6707" width="13.75" style="56" customWidth="1"/>
    <col min="6708" max="6708" width="8.5" style="56" customWidth="1"/>
    <col min="6709" max="6709" width="12" style="56" customWidth="1"/>
    <col min="6710" max="6710" width="7.625" style="56" customWidth="1"/>
    <col min="6711" max="6711" width="11.125" style="56" customWidth="1"/>
    <col min="6712" max="6712" width="19" style="56" customWidth="1"/>
    <col min="6713" max="6714" width="9.375" style="56" customWidth="1"/>
    <col min="6715" max="6715" width="26.875" style="56" customWidth="1"/>
    <col min="6716" max="6719" width="9.375" style="56" customWidth="1"/>
    <col min="6720" max="6720" width="17.5" style="56" customWidth="1"/>
    <col min="6721" max="6721" width="21.625" style="56" customWidth="1"/>
    <col min="6722" max="6957" width="12" style="56"/>
    <col min="6958" max="6958" width="4.25" style="56" customWidth="1"/>
    <col min="6959" max="6959" width="11.125" style="56" customWidth="1"/>
    <col min="6960" max="6960" width="21.625" style="56" customWidth="1"/>
    <col min="6961" max="6961" width="6.75" style="56" customWidth="1"/>
    <col min="6962" max="6962" width="26.875" style="56" customWidth="1"/>
    <col min="6963" max="6963" width="13.75" style="56" customWidth="1"/>
    <col min="6964" max="6964" width="8.5" style="56" customWidth="1"/>
    <col min="6965" max="6965" width="12" style="56" customWidth="1"/>
    <col min="6966" max="6966" width="7.625" style="56" customWidth="1"/>
    <col min="6967" max="6967" width="11.125" style="56" customWidth="1"/>
    <col min="6968" max="6968" width="19" style="56" customWidth="1"/>
    <col min="6969" max="6970" width="9.375" style="56" customWidth="1"/>
    <col min="6971" max="6971" width="26.875" style="56" customWidth="1"/>
    <col min="6972" max="6975" width="9.375" style="56" customWidth="1"/>
    <col min="6976" max="6976" width="17.5" style="56" customWidth="1"/>
    <col min="6977" max="6977" width="21.625" style="56" customWidth="1"/>
    <col min="6978" max="7213" width="12" style="56"/>
    <col min="7214" max="7214" width="4.25" style="56" customWidth="1"/>
    <col min="7215" max="7215" width="11.125" style="56" customWidth="1"/>
    <col min="7216" max="7216" width="21.625" style="56" customWidth="1"/>
    <col min="7217" max="7217" width="6.75" style="56" customWidth="1"/>
    <col min="7218" max="7218" width="26.875" style="56" customWidth="1"/>
    <col min="7219" max="7219" width="13.75" style="56" customWidth="1"/>
    <col min="7220" max="7220" width="8.5" style="56" customWidth="1"/>
    <col min="7221" max="7221" width="12" style="56" customWidth="1"/>
    <col min="7222" max="7222" width="7.625" style="56" customWidth="1"/>
    <col min="7223" max="7223" width="11.125" style="56" customWidth="1"/>
    <col min="7224" max="7224" width="19" style="56" customWidth="1"/>
    <col min="7225" max="7226" width="9.375" style="56" customWidth="1"/>
    <col min="7227" max="7227" width="26.875" style="56" customWidth="1"/>
    <col min="7228" max="7231" width="9.375" style="56" customWidth="1"/>
    <col min="7232" max="7232" width="17.5" style="56" customWidth="1"/>
    <col min="7233" max="7233" width="21.625" style="56" customWidth="1"/>
    <col min="7234" max="7469" width="12" style="56"/>
    <col min="7470" max="7470" width="4.25" style="56" customWidth="1"/>
    <col min="7471" max="7471" width="11.125" style="56" customWidth="1"/>
    <col min="7472" max="7472" width="21.625" style="56" customWidth="1"/>
    <col min="7473" max="7473" width="6.75" style="56" customWidth="1"/>
    <col min="7474" max="7474" width="26.875" style="56" customWidth="1"/>
    <col min="7475" max="7475" width="13.75" style="56" customWidth="1"/>
    <col min="7476" max="7476" width="8.5" style="56" customWidth="1"/>
    <col min="7477" max="7477" width="12" style="56" customWidth="1"/>
    <col min="7478" max="7478" width="7.625" style="56" customWidth="1"/>
    <col min="7479" max="7479" width="11.125" style="56" customWidth="1"/>
    <col min="7480" max="7480" width="19" style="56" customWidth="1"/>
    <col min="7481" max="7482" width="9.375" style="56" customWidth="1"/>
    <col min="7483" max="7483" width="26.875" style="56" customWidth="1"/>
    <col min="7484" max="7487" width="9.375" style="56" customWidth="1"/>
    <col min="7488" max="7488" width="17.5" style="56" customWidth="1"/>
    <col min="7489" max="7489" width="21.625" style="56" customWidth="1"/>
    <col min="7490" max="7725" width="12" style="56"/>
    <col min="7726" max="7726" width="4.25" style="56" customWidth="1"/>
    <col min="7727" max="7727" width="11.125" style="56" customWidth="1"/>
    <col min="7728" max="7728" width="21.625" style="56" customWidth="1"/>
    <col min="7729" max="7729" width="6.75" style="56" customWidth="1"/>
    <col min="7730" max="7730" width="26.875" style="56" customWidth="1"/>
    <col min="7731" max="7731" width="13.75" style="56" customWidth="1"/>
    <col min="7732" max="7732" width="8.5" style="56" customWidth="1"/>
    <col min="7733" max="7733" width="12" style="56" customWidth="1"/>
    <col min="7734" max="7734" width="7.625" style="56" customWidth="1"/>
    <col min="7735" max="7735" width="11.125" style="56" customWidth="1"/>
    <col min="7736" max="7736" width="19" style="56" customWidth="1"/>
    <col min="7737" max="7738" width="9.375" style="56" customWidth="1"/>
    <col min="7739" max="7739" width="26.875" style="56" customWidth="1"/>
    <col min="7740" max="7743" width="9.375" style="56" customWidth="1"/>
    <col min="7744" max="7744" width="17.5" style="56" customWidth="1"/>
    <col min="7745" max="7745" width="21.625" style="56" customWidth="1"/>
    <col min="7746" max="7981" width="12" style="56"/>
    <col min="7982" max="7982" width="4.25" style="56" customWidth="1"/>
    <col min="7983" max="7983" width="11.125" style="56" customWidth="1"/>
    <col min="7984" max="7984" width="21.625" style="56" customWidth="1"/>
    <col min="7985" max="7985" width="6.75" style="56" customWidth="1"/>
    <col min="7986" max="7986" width="26.875" style="56" customWidth="1"/>
    <col min="7987" max="7987" width="13.75" style="56" customWidth="1"/>
    <col min="7988" max="7988" width="8.5" style="56" customWidth="1"/>
    <col min="7989" max="7989" width="12" style="56" customWidth="1"/>
    <col min="7990" max="7990" width="7.625" style="56" customWidth="1"/>
    <col min="7991" max="7991" width="11.125" style="56" customWidth="1"/>
    <col min="7992" max="7992" width="19" style="56" customWidth="1"/>
    <col min="7993" max="7994" width="9.375" style="56" customWidth="1"/>
    <col min="7995" max="7995" width="26.875" style="56" customWidth="1"/>
    <col min="7996" max="7999" width="9.375" style="56" customWidth="1"/>
    <col min="8000" max="8000" width="17.5" style="56" customWidth="1"/>
    <col min="8001" max="8001" width="21.625" style="56" customWidth="1"/>
    <col min="8002" max="8237" width="12" style="56"/>
    <col min="8238" max="8238" width="4.25" style="56" customWidth="1"/>
    <col min="8239" max="8239" width="11.125" style="56" customWidth="1"/>
    <col min="8240" max="8240" width="21.625" style="56" customWidth="1"/>
    <col min="8241" max="8241" width="6.75" style="56" customWidth="1"/>
    <col min="8242" max="8242" width="26.875" style="56" customWidth="1"/>
    <col min="8243" max="8243" width="13.75" style="56" customWidth="1"/>
    <col min="8244" max="8244" width="8.5" style="56" customWidth="1"/>
    <col min="8245" max="8245" width="12" style="56" customWidth="1"/>
    <col min="8246" max="8246" width="7.625" style="56" customWidth="1"/>
    <col min="8247" max="8247" width="11.125" style="56" customWidth="1"/>
    <col min="8248" max="8248" width="19" style="56" customWidth="1"/>
    <col min="8249" max="8250" width="9.375" style="56" customWidth="1"/>
    <col min="8251" max="8251" width="26.875" style="56" customWidth="1"/>
    <col min="8252" max="8255" width="9.375" style="56" customWidth="1"/>
    <col min="8256" max="8256" width="17.5" style="56" customWidth="1"/>
    <col min="8257" max="8257" width="21.625" style="56" customWidth="1"/>
    <col min="8258" max="8493" width="12" style="56"/>
    <col min="8494" max="8494" width="4.25" style="56" customWidth="1"/>
    <col min="8495" max="8495" width="11.125" style="56" customWidth="1"/>
    <col min="8496" max="8496" width="21.625" style="56" customWidth="1"/>
    <col min="8497" max="8497" width="6.75" style="56" customWidth="1"/>
    <col min="8498" max="8498" width="26.875" style="56" customWidth="1"/>
    <col min="8499" max="8499" width="13.75" style="56" customWidth="1"/>
    <col min="8500" max="8500" width="8.5" style="56" customWidth="1"/>
    <col min="8501" max="8501" width="12" style="56" customWidth="1"/>
    <col min="8502" max="8502" width="7.625" style="56" customWidth="1"/>
    <col min="8503" max="8503" width="11.125" style="56" customWidth="1"/>
    <col min="8504" max="8504" width="19" style="56" customWidth="1"/>
    <col min="8505" max="8506" width="9.375" style="56" customWidth="1"/>
    <col min="8507" max="8507" width="26.875" style="56" customWidth="1"/>
    <col min="8508" max="8511" width="9.375" style="56" customWidth="1"/>
    <col min="8512" max="8512" width="17.5" style="56" customWidth="1"/>
    <col min="8513" max="8513" width="21.625" style="56" customWidth="1"/>
    <col min="8514" max="8749" width="12" style="56"/>
    <col min="8750" max="8750" width="4.25" style="56" customWidth="1"/>
    <col min="8751" max="8751" width="11.125" style="56" customWidth="1"/>
    <col min="8752" max="8752" width="21.625" style="56" customWidth="1"/>
    <col min="8753" max="8753" width="6.75" style="56" customWidth="1"/>
    <col min="8754" max="8754" width="26.875" style="56" customWidth="1"/>
    <col min="8755" max="8755" width="13.75" style="56" customWidth="1"/>
    <col min="8756" max="8756" width="8.5" style="56" customWidth="1"/>
    <col min="8757" max="8757" width="12" style="56" customWidth="1"/>
    <col min="8758" max="8758" width="7.625" style="56" customWidth="1"/>
    <col min="8759" max="8759" width="11.125" style="56" customWidth="1"/>
    <col min="8760" max="8760" width="19" style="56" customWidth="1"/>
    <col min="8761" max="8762" width="9.375" style="56" customWidth="1"/>
    <col min="8763" max="8763" width="26.875" style="56" customWidth="1"/>
    <col min="8764" max="8767" width="9.375" style="56" customWidth="1"/>
    <col min="8768" max="8768" width="17.5" style="56" customWidth="1"/>
    <col min="8769" max="8769" width="21.625" style="56" customWidth="1"/>
    <col min="8770" max="9005" width="12" style="56"/>
    <col min="9006" max="9006" width="4.25" style="56" customWidth="1"/>
    <col min="9007" max="9007" width="11.125" style="56" customWidth="1"/>
    <col min="9008" max="9008" width="21.625" style="56" customWidth="1"/>
    <col min="9009" max="9009" width="6.75" style="56" customWidth="1"/>
    <col min="9010" max="9010" width="26.875" style="56" customWidth="1"/>
    <col min="9011" max="9011" width="13.75" style="56" customWidth="1"/>
    <col min="9012" max="9012" width="8.5" style="56" customWidth="1"/>
    <col min="9013" max="9013" width="12" style="56" customWidth="1"/>
    <col min="9014" max="9014" width="7.625" style="56" customWidth="1"/>
    <col min="9015" max="9015" width="11.125" style="56" customWidth="1"/>
    <col min="9016" max="9016" width="19" style="56" customWidth="1"/>
    <col min="9017" max="9018" width="9.375" style="56" customWidth="1"/>
    <col min="9019" max="9019" width="26.875" style="56" customWidth="1"/>
    <col min="9020" max="9023" width="9.375" style="56" customWidth="1"/>
    <col min="9024" max="9024" width="17.5" style="56" customWidth="1"/>
    <col min="9025" max="9025" width="21.625" style="56" customWidth="1"/>
    <col min="9026" max="9261" width="12" style="56"/>
    <col min="9262" max="9262" width="4.25" style="56" customWidth="1"/>
    <col min="9263" max="9263" width="11.125" style="56" customWidth="1"/>
    <col min="9264" max="9264" width="21.625" style="56" customWidth="1"/>
    <col min="9265" max="9265" width="6.75" style="56" customWidth="1"/>
    <col min="9266" max="9266" width="26.875" style="56" customWidth="1"/>
    <col min="9267" max="9267" width="13.75" style="56" customWidth="1"/>
    <col min="9268" max="9268" width="8.5" style="56" customWidth="1"/>
    <col min="9269" max="9269" width="12" style="56" customWidth="1"/>
    <col min="9270" max="9270" width="7.625" style="56" customWidth="1"/>
    <col min="9271" max="9271" width="11.125" style="56" customWidth="1"/>
    <col min="9272" max="9272" width="19" style="56" customWidth="1"/>
    <col min="9273" max="9274" width="9.375" style="56" customWidth="1"/>
    <col min="9275" max="9275" width="26.875" style="56" customWidth="1"/>
    <col min="9276" max="9279" width="9.375" style="56" customWidth="1"/>
    <col min="9280" max="9280" width="17.5" style="56" customWidth="1"/>
    <col min="9281" max="9281" width="21.625" style="56" customWidth="1"/>
    <col min="9282" max="9517" width="12" style="56"/>
    <col min="9518" max="9518" width="4.25" style="56" customWidth="1"/>
    <col min="9519" max="9519" width="11.125" style="56" customWidth="1"/>
    <col min="9520" max="9520" width="21.625" style="56" customWidth="1"/>
    <col min="9521" max="9521" width="6.75" style="56" customWidth="1"/>
    <col min="9522" max="9522" width="26.875" style="56" customWidth="1"/>
    <col min="9523" max="9523" width="13.75" style="56" customWidth="1"/>
    <col min="9524" max="9524" width="8.5" style="56" customWidth="1"/>
    <col min="9525" max="9525" width="12" style="56" customWidth="1"/>
    <col min="9526" max="9526" width="7.625" style="56" customWidth="1"/>
    <col min="9527" max="9527" width="11.125" style="56" customWidth="1"/>
    <col min="9528" max="9528" width="19" style="56" customWidth="1"/>
    <col min="9529" max="9530" width="9.375" style="56" customWidth="1"/>
    <col min="9531" max="9531" width="26.875" style="56" customWidth="1"/>
    <col min="9532" max="9535" width="9.375" style="56" customWidth="1"/>
    <col min="9536" max="9536" width="17.5" style="56" customWidth="1"/>
    <col min="9537" max="9537" width="21.625" style="56" customWidth="1"/>
    <col min="9538" max="9773" width="12" style="56"/>
    <col min="9774" max="9774" width="4.25" style="56" customWidth="1"/>
    <col min="9775" max="9775" width="11.125" style="56" customWidth="1"/>
    <col min="9776" max="9776" width="21.625" style="56" customWidth="1"/>
    <col min="9777" max="9777" width="6.75" style="56" customWidth="1"/>
    <col min="9778" max="9778" width="26.875" style="56" customWidth="1"/>
    <col min="9779" max="9779" width="13.75" style="56" customWidth="1"/>
    <col min="9780" max="9780" width="8.5" style="56" customWidth="1"/>
    <col min="9781" max="9781" width="12" style="56" customWidth="1"/>
    <col min="9782" max="9782" width="7.625" style="56" customWidth="1"/>
    <col min="9783" max="9783" width="11.125" style="56" customWidth="1"/>
    <col min="9784" max="9784" width="19" style="56" customWidth="1"/>
    <col min="9785" max="9786" width="9.375" style="56" customWidth="1"/>
    <col min="9787" max="9787" width="26.875" style="56" customWidth="1"/>
    <col min="9788" max="9791" width="9.375" style="56" customWidth="1"/>
    <col min="9792" max="9792" width="17.5" style="56" customWidth="1"/>
    <col min="9793" max="9793" width="21.625" style="56" customWidth="1"/>
    <col min="9794" max="10029" width="12" style="56"/>
    <col min="10030" max="10030" width="4.25" style="56" customWidth="1"/>
    <col min="10031" max="10031" width="11.125" style="56" customWidth="1"/>
    <col min="10032" max="10032" width="21.625" style="56" customWidth="1"/>
    <col min="10033" max="10033" width="6.75" style="56" customWidth="1"/>
    <col min="10034" max="10034" width="26.875" style="56" customWidth="1"/>
    <col min="10035" max="10035" width="13.75" style="56" customWidth="1"/>
    <col min="10036" max="10036" width="8.5" style="56" customWidth="1"/>
    <col min="10037" max="10037" width="12" style="56" customWidth="1"/>
    <col min="10038" max="10038" width="7.625" style="56" customWidth="1"/>
    <col min="10039" max="10039" width="11.125" style="56" customWidth="1"/>
    <col min="10040" max="10040" width="19" style="56" customWidth="1"/>
    <col min="10041" max="10042" width="9.375" style="56" customWidth="1"/>
    <col min="10043" max="10043" width="26.875" style="56" customWidth="1"/>
    <col min="10044" max="10047" width="9.375" style="56" customWidth="1"/>
    <col min="10048" max="10048" width="17.5" style="56" customWidth="1"/>
    <col min="10049" max="10049" width="21.625" style="56" customWidth="1"/>
    <col min="10050" max="10285" width="12" style="56"/>
    <col min="10286" max="10286" width="4.25" style="56" customWidth="1"/>
    <col min="10287" max="10287" width="11.125" style="56" customWidth="1"/>
    <col min="10288" max="10288" width="21.625" style="56" customWidth="1"/>
    <col min="10289" max="10289" width="6.75" style="56" customWidth="1"/>
    <col min="10290" max="10290" width="26.875" style="56" customWidth="1"/>
    <col min="10291" max="10291" width="13.75" style="56" customWidth="1"/>
    <col min="10292" max="10292" width="8.5" style="56" customWidth="1"/>
    <col min="10293" max="10293" width="12" style="56" customWidth="1"/>
    <col min="10294" max="10294" width="7.625" style="56" customWidth="1"/>
    <col min="10295" max="10295" width="11.125" style="56" customWidth="1"/>
    <col min="10296" max="10296" width="19" style="56" customWidth="1"/>
    <col min="10297" max="10298" width="9.375" style="56" customWidth="1"/>
    <col min="10299" max="10299" width="26.875" style="56" customWidth="1"/>
    <col min="10300" max="10303" width="9.375" style="56" customWidth="1"/>
    <col min="10304" max="10304" width="17.5" style="56" customWidth="1"/>
    <col min="10305" max="10305" width="21.625" style="56" customWidth="1"/>
    <col min="10306" max="10541" width="12" style="56"/>
    <col min="10542" max="10542" width="4.25" style="56" customWidth="1"/>
    <col min="10543" max="10543" width="11.125" style="56" customWidth="1"/>
    <col min="10544" max="10544" width="21.625" style="56" customWidth="1"/>
    <col min="10545" max="10545" width="6.75" style="56" customWidth="1"/>
    <col min="10546" max="10546" width="26.875" style="56" customWidth="1"/>
    <col min="10547" max="10547" width="13.75" style="56" customWidth="1"/>
    <col min="10548" max="10548" width="8.5" style="56" customWidth="1"/>
    <col min="10549" max="10549" width="12" style="56" customWidth="1"/>
    <col min="10550" max="10550" width="7.625" style="56" customWidth="1"/>
    <col min="10551" max="10551" width="11.125" style="56" customWidth="1"/>
    <col min="10552" max="10552" width="19" style="56" customWidth="1"/>
    <col min="10553" max="10554" width="9.375" style="56" customWidth="1"/>
    <col min="10555" max="10555" width="26.875" style="56" customWidth="1"/>
    <col min="10556" max="10559" width="9.375" style="56" customWidth="1"/>
    <col min="10560" max="10560" width="17.5" style="56" customWidth="1"/>
    <col min="10561" max="10561" width="21.625" style="56" customWidth="1"/>
    <col min="10562" max="10797" width="12" style="56"/>
    <col min="10798" max="10798" width="4.25" style="56" customWidth="1"/>
    <col min="10799" max="10799" width="11.125" style="56" customWidth="1"/>
    <col min="10800" max="10800" width="21.625" style="56" customWidth="1"/>
    <col min="10801" max="10801" width="6.75" style="56" customWidth="1"/>
    <col min="10802" max="10802" width="26.875" style="56" customWidth="1"/>
    <col min="10803" max="10803" width="13.75" style="56" customWidth="1"/>
    <col min="10804" max="10804" width="8.5" style="56" customWidth="1"/>
    <col min="10805" max="10805" width="12" style="56" customWidth="1"/>
    <col min="10806" max="10806" width="7.625" style="56" customWidth="1"/>
    <col min="10807" max="10807" width="11.125" style="56" customWidth="1"/>
    <col min="10808" max="10808" width="19" style="56" customWidth="1"/>
    <col min="10809" max="10810" width="9.375" style="56" customWidth="1"/>
    <col min="10811" max="10811" width="26.875" style="56" customWidth="1"/>
    <col min="10812" max="10815" width="9.375" style="56" customWidth="1"/>
    <col min="10816" max="10816" width="17.5" style="56" customWidth="1"/>
    <col min="10817" max="10817" width="21.625" style="56" customWidth="1"/>
    <col min="10818" max="11053" width="12" style="56"/>
    <col min="11054" max="11054" width="4.25" style="56" customWidth="1"/>
    <col min="11055" max="11055" width="11.125" style="56" customWidth="1"/>
    <col min="11056" max="11056" width="21.625" style="56" customWidth="1"/>
    <col min="11057" max="11057" width="6.75" style="56" customWidth="1"/>
    <col min="11058" max="11058" width="26.875" style="56" customWidth="1"/>
    <col min="11059" max="11059" width="13.75" style="56" customWidth="1"/>
    <col min="11060" max="11060" width="8.5" style="56" customWidth="1"/>
    <col min="11061" max="11061" width="12" style="56" customWidth="1"/>
    <col min="11062" max="11062" width="7.625" style="56" customWidth="1"/>
    <col min="11063" max="11063" width="11.125" style="56" customWidth="1"/>
    <col min="11064" max="11064" width="19" style="56" customWidth="1"/>
    <col min="11065" max="11066" width="9.375" style="56" customWidth="1"/>
    <col min="11067" max="11067" width="26.875" style="56" customWidth="1"/>
    <col min="11068" max="11071" width="9.375" style="56" customWidth="1"/>
    <col min="11072" max="11072" width="17.5" style="56" customWidth="1"/>
    <col min="11073" max="11073" width="21.625" style="56" customWidth="1"/>
    <col min="11074" max="11309" width="12" style="56"/>
    <col min="11310" max="11310" width="4.25" style="56" customWidth="1"/>
    <col min="11311" max="11311" width="11.125" style="56" customWidth="1"/>
    <col min="11312" max="11312" width="21.625" style="56" customWidth="1"/>
    <col min="11313" max="11313" width="6.75" style="56" customWidth="1"/>
    <col min="11314" max="11314" width="26.875" style="56" customWidth="1"/>
    <col min="11315" max="11315" width="13.75" style="56" customWidth="1"/>
    <col min="11316" max="11316" width="8.5" style="56" customWidth="1"/>
    <col min="11317" max="11317" width="12" style="56" customWidth="1"/>
    <col min="11318" max="11318" width="7.625" style="56" customWidth="1"/>
    <col min="11319" max="11319" width="11.125" style="56" customWidth="1"/>
    <col min="11320" max="11320" width="19" style="56" customWidth="1"/>
    <col min="11321" max="11322" width="9.375" style="56" customWidth="1"/>
    <col min="11323" max="11323" width="26.875" style="56" customWidth="1"/>
    <col min="11324" max="11327" width="9.375" style="56" customWidth="1"/>
    <col min="11328" max="11328" width="17.5" style="56" customWidth="1"/>
    <col min="11329" max="11329" width="21.625" style="56" customWidth="1"/>
    <col min="11330" max="11565" width="12" style="56"/>
    <col min="11566" max="11566" width="4.25" style="56" customWidth="1"/>
    <col min="11567" max="11567" width="11.125" style="56" customWidth="1"/>
    <col min="11568" max="11568" width="21.625" style="56" customWidth="1"/>
    <col min="11569" max="11569" width="6.75" style="56" customWidth="1"/>
    <col min="11570" max="11570" width="26.875" style="56" customWidth="1"/>
    <col min="11571" max="11571" width="13.75" style="56" customWidth="1"/>
    <col min="11572" max="11572" width="8.5" style="56" customWidth="1"/>
    <col min="11573" max="11573" width="12" style="56" customWidth="1"/>
    <col min="11574" max="11574" width="7.625" style="56" customWidth="1"/>
    <col min="11575" max="11575" width="11.125" style="56" customWidth="1"/>
    <col min="11576" max="11576" width="19" style="56" customWidth="1"/>
    <col min="11577" max="11578" width="9.375" style="56" customWidth="1"/>
    <col min="11579" max="11579" width="26.875" style="56" customWidth="1"/>
    <col min="11580" max="11583" width="9.375" style="56" customWidth="1"/>
    <col min="11584" max="11584" width="17.5" style="56" customWidth="1"/>
    <col min="11585" max="11585" width="21.625" style="56" customWidth="1"/>
    <col min="11586" max="11821" width="12" style="56"/>
    <col min="11822" max="11822" width="4.25" style="56" customWidth="1"/>
    <col min="11823" max="11823" width="11.125" style="56" customWidth="1"/>
    <col min="11824" max="11824" width="21.625" style="56" customWidth="1"/>
    <col min="11825" max="11825" width="6.75" style="56" customWidth="1"/>
    <col min="11826" max="11826" width="26.875" style="56" customWidth="1"/>
    <col min="11827" max="11827" width="13.75" style="56" customWidth="1"/>
    <col min="11828" max="11828" width="8.5" style="56" customWidth="1"/>
    <col min="11829" max="11829" width="12" style="56" customWidth="1"/>
    <col min="11830" max="11830" width="7.625" style="56" customWidth="1"/>
    <col min="11831" max="11831" width="11.125" style="56" customWidth="1"/>
    <col min="11832" max="11832" width="19" style="56" customWidth="1"/>
    <col min="11833" max="11834" width="9.375" style="56" customWidth="1"/>
    <col min="11835" max="11835" width="26.875" style="56" customWidth="1"/>
    <col min="11836" max="11839" width="9.375" style="56" customWidth="1"/>
    <col min="11840" max="11840" width="17.5" style="56" customWidth="1"/>
    <col min="11841" max="11841" width="21.625" style="56" customWidth="1"/>
    <col min="11842" max="12077" width="12" style="56"/>
    <col min="12078" max="12078" width="4.25" style="56" customWidth="1"/>
    <col min="12079" max="12079" width="11.125" style="56" customWidth="1"/>
    <col min="12080" max="12080" width="21.625" style="56" customWidth="1"/>
    <col min="12081" max="12081" width="6.75" style="56" customWidth="1"/>
    <col min="12082" max="12082" width="26.875" style="56" customWidth="1"/>
    <col min="12083" max="12083" width="13.75" style="56" customWidth="1"/>
    <col min="12084" max="12084" width="8.5" style="56" customWidth="1"/>
    <col min="12085" max="12085" width="12" style="56" customWidth="1"/>
    <col min="12086" max="12086" width="7.625" style="56" customWidth="1"/>
    <col min="12087" max="12087" width="11.125" style="56" customWidth="1"/>
    <col min="12088" max="12088" width="19" style="56" customWidth="1"/>
    <col min="12089" max="12090" width="9.375" style="56" customWidth="1"/>
    <col min="12091" max="12091" width="26.875" style="56" customWidth="1"/>
    <col min="12092" max="12095" width="9.375" style="56" customWidth="1"/>
    <col min="12096" max="12096" width="17.5" style="56" customWidth="1"/>
    <col min="12097" max="12097" width="21.625" style="56" customWidth="1"/>
    <col min="12098" max="12333" width="12" style="56"/>
    <col min="12334" max="12334" width="4.25" style="56" customWidth="1"/>
    <col min="12335" max="12335" width="11.125" style="56" customWidth="1"/>
    <col min="12336" max="12336" width="21.625" style="56" customWidth="1"/>
    <col min="12337" max="12337" width="6.75" style="56" customWidth="1"/>
    <col min="12338" max="12338" width="26.875" style="56" customWidth="1"/>
    <col min="12339" max="12339" width="13.75" style="56" customWidth="1"/>
    <col min="12340" max="12340" width="8.5" style="56" customWidth="1"/>
    <col min="12341" max="12341" width="12" style="56" customWidth="1"/>
    <col min="12342" max="12342" width="7.625" style="56" customWidth="1"/>
    <col min="12343" max="12343" width="11.125" style="56" customWidth="1"/>
    <col min="12344" max="12344" width="19" style="56" customWidth="1"/>
    <col min="12345" max="12346" width="9.375" style="56" customWidth="1"/>
    <col min="12347" max="12347" width="26.875" style="56" customWidth="1"/>
    <col min="12348" max="12351" width="9.375" style="56" customWidth="1"/>
    <col min="12352" max="12352" width="17.5" style="56" customWidth="1"/>
    <col min="12353" max="12353" width="21.625" style="56" customWidth="1"/>
    <col min="12354" max="12589" width="12" style="56"/>
    <col min="12590" max="12590" width="4.25" style="56" customWidth="1"/>
    <col min="12591" max="12591" width="11.125" style="56" customWidth="1"/>
    <col min="12592" max="12592" width="21.625" style="56" customWidth="1"/>
    <col min="12593" max="12593" width="6.75" style="56" customWidth="1"/>
    <col min="12594" max="12594" width="26.875" style="56" customWidth="1"/>
    <col min="12595" max="12595" width="13.75" style="56" customWidth="1"/>
    <col min="12596" max="12596" width="8.5" style="56" customWidth="1"/>
    <col min="12597" max="12597" width="12" style="56" customWidth="1"/>
    <col min="12598" max="12598" width="7.625" style="56" customWidth="1"/>
    <col min="12599" max="12599" width="11.125" style="56" customWidth="1"/>
    <col min="12600" max="12600" width="19" style="56" customWidth="1"/>
    <col min="12601" max="12602" width="9.375" style="56" customWidth="1"/>
    <col min="12603" max="12603" width="26.875" style="56" customWidth="1"/>
    <col min="12604" max="12607" width="9.375" style="56" customWidth="1"/>
    <col min="12608" max="12608" width="17.5" style="56" customWidth="1"/>
    <col min="12609" max="12609" width="21.625" style="56" customWidth="1"/>
    <col min="12610" max="12845" width="12" style="56"/>
    <col min="12846" max="12846" width="4.25" style="56" customWidth="1"/>
    <col min="12847" max="12847" width="11.125" style="56" customWidth="1"/>
    <col min="12848" max="12848" width="21.625" style="56" customWidth="1"/>
    <col min="12849" max="12849" width="6.75" style="56" customWidth="1"/>
    <col min="12850" max="12850" width="26.875" style="56" customWidth="1"/>
    <col min="12851" max="12851" width="13.75" style="56" customWidth="1"/>
    <col min="12852" max="12852" width="8.5" style="56" customWidth="1"/>
    <col min="12853" max="12853" width="12" style="56" customWidth="1"/>
    <col min="12854" max="12854" width="7.625" style="56" customWidth="1"/>
    <col min="12855" max="12855" width="11.125" style="56" customWidth="1"/>
    <col min="12856" max="12856" width="19" style="56" customWidth="1"/>
    <col min="12857" max="12858" width="9.375" style="56" customWidth="1"/>
    <col min="12859" max="12859" width="26.875" style="56" customWidth="1"/>
    <col min="12860" max="12863" width="9.375" style="56" customWidth="1"/>
    <col min="12864" max="12864" width="17.5" style="56" customWidth="1"/>
    <col min="12865" max="12865" width="21.625" style="56" customWidth="1"/>
    <col min="12866" max="13101" width="12" style="56"/>
    <col min="13102" max="13102" width="4.25" style="56" customWidth="1"/>
    <col min="13103" max="13103" width="11.125" style="56" customWidth="1"/>
    <col min="13104" max="13104" width="21.625" style="56" customWidth="1"/>
    <col min="13105" max="13105" width="6.75" style="56" customWidth="1"/>
    <col min="13106" max="13106" width="26.875" style="56" customWidth="1"/>
    <col min="13107" max="13107" width="13.75" style="56" customWidth="1"/>
    <col min="13108" max="13108" width="8.5" style="56" customWidth="1"/>
    <col min="13109" max="13109" width="12" style="56" customWidth="1"/>
    <col min="13110" max="13110" width="7.625" style="56" customWidth="1"/>
    <col min="13111" max="13111" width="11.125" style="56" customWidth="1"/>
    <col min="13112" max="13112" width="19" style="56" customWidth="1"/>
    <col min="13113" max="13114" width="9.375" style="56" customWidth="1"/>
    <col min="13115" max="13115" width="26.875" style="56" customWidth="1"/>
    <col min="13116" max="13119" width="9.375" style="56" customWidth="1"/>
    <col min="13120" max="13120" width="17.5" style="56" customWidth="1"/>
    <col min="13121" max="13121" width="21.625" style="56" customWidth="1"/>
    <col min="13122" max="13357" width="12" style="56"/>
    <col min="13358" max="13358" width="4.25" style="56" customWidth="1"/>
    <col min="13359" max="13359" width="11.125" style="56" customWidth="1"/>
    <col min="13360" max="13360" width="21.625" style="56" customWidth="1"/>
    <col min="13361" max="13361" width="6.75" style="56" customWidth="1"/>
    <col min="13362" max="13362" width="26.875" style="56" customWidth="1"/>
    <col min="13363" max="13363" width="13.75" style="56" customWidth="1"/>
    <col min="13364" max="13364" width="8.5" style="56" customWidth="1"/>
    <col min="13365" max="13365" width="12" style="56" customWidth="1"/>
    <col min="13366" max="13366" width="7.625" style="56" customWidth="1"/>
    <col min="13367" max="13367" width="11.125" style="56" customWidth="1"/>
    <col min="13368" max="13368" width="19" style="56" customWidth="1"/>
    <col min="13369" max="13370" width="9.375" style="56" customWidth="1"/>
    <col min="13371" max="13371" width="26.875" style="56" customWidth="1"/>
    <col min="13372" max="13375" width="9.375" style="56" customWidth="1"/>
    <col min="13376" max="13376" width="17.5" style="56" customWidth="1"/>
    <col min="13377" max="13377" width="21.625" style="56" customWidth="1"/>
    <col min="13378" max="13613" width="12" style="56"/>
    <col min="13614" max="13614" width="4.25" style="56" customWidth="1"/>
    <col min="13615" max="13615" width="11.125" style="56" customWidth="1"/>
    <col min="13616" max="13616" width="21.625" style="56" customWidth="1"/>
    <col min="13617" max="13617" width="6.75" style="56" customWidth="1"/>
    <col min="13618" max="13618" width="26.875" style="56" customWidth="1"/>
    <col min="13619" max="13619" width="13.75" style="56" customWidth="1"/>
    <col min="13620" max="13620" width="8.5" style="56" customWidth="1"/>
    <col min="13621" max="13621" width="12" style="56" customWidth="1"/>
    <col min="13622" max="13622" width="7.625" style="56" customWidth="1"/>
    <col min="13623" max="13623" width="11.125" style="56" customWidth="1"/>
    <col min="13624" max="13624" width="19" style="56" customWidth="1"/>
    <col min="13625" max="13626" width="9.375" style="56" customWidth="1"/>
    <col min="13627" max="13627" width="26.875" style="56" customWidth="1"/>
    <col min="13628" max="13631" width="9.375" style="56" customWidth="1"/>
    <col min="13632" max="13632" width="17.5" style="56" customWidth="1"/>
    <col min="13633" max="13633" width="21.625" style="56" customWidth="1"/>
    <col min="13634" max="13869" width="12" style="56"/>
    <col min="13870" max="13870" width="4.25" style="56" customWidth="1"/>
    <col min="13871" max="13871" width="11.125" style="56" customWidth="1"/>
    <col min="13872" max="13872" width="21.625" style="56" customWidth="1"/>
    <col min="13873" max="13873" width="6.75" style="56" customWidth="1"/>
    <col min="13874" max="13874" width="26.875" style="56" customWidth="1"/>
    <col min="13875" max="13875" width="13.75" style="56" customWidth="1"/>
    <col min="13876" max="13876" width="8.5" style="56" customWidth="1"/>
    <col min="13877" max="13877" width="12" style="56" customWidth="1"/>
    <col min="13878" max="13878" width="7.625" style="56" customWidth="1"/>
    <col min="13879" max="13879" width="11.125" style="56" customWidth="1"/>
    <col min="13880" max="13880" width="19" style="56" customWidth="1"/>
    <col min="13881" max="13882" width="9.375" style="56" customWidth="1"/>
    <col min="13883" max="13883" width="26.875" style="56" customWidth="1"/>
    <col min="13884" max="13887" width="9.375" style="56" customWidth="1"/>
    <col min="13888" max="13888" width="17.5" style="56" customWidth="1"/>
    <col min="13889" max="13889" width="21.625" style="56" customWidth="1"/>
    <col min="13890" max="14125" width="12" style="56"/>
    <col min="14126" max="14126" width="4.25" style="56" customWidth="1"/>
    <col min="14127" max="14127" width="11.125" style="56" customWidth="1"/>
    <col min="14128" max="14128" width="21.625" style="56" customWidth="1"/>
    <col min="14129" max="14129" width="6.75" style="56" customWidth="1"/>
    <col min="14130" max="14130" width="26.875" style="56" customWidth="1"/>
    <col min="14131" max="14131" width="13.75" style="56" customWidth="1"/>
    <col min="14132" max="14132" width="8.5" style="56" customWidth="1"/>
    <col min="14133" max="14133" width="12" style="56" customWidth="1"/>
    <col min="14134" max="14134" width="7.625" style="56" customWidth="1"/>
    <col min="14135" max="14135" width="11.125" style="56" customWidth="1"/>
    <col min="14136" max="14136" width="19" style="56" customWidth="1"/>
    <col min="14137" max="14138" width="9.375" style="56" customWidth="1"/>
    <col min="14139" max="14139" width="26.875" style="56" customWidth="1"/>
    <col min="14140" max="14143" width="9.375" style="56" customWidth="1"/>
    <col min="14144" max="14144" width="17.5" style="56" customWidth="1"/>
    <col min="14145" max="14145" width="21.625" style="56" customWidth="1"/>
    <col min="14146" max="14381" width="12" style="56"/>
    <col min="14382" max="14382" width="4.25" style="56" customWidth="1"/>
    <col min="14383" max="14383" width="11.125" style="56" customWidth="1"/>
    <col min="14384" max="14384" width="21.625" style="56" customWidth="1"/>
    <col min="14385" max="14385" width="6.75" style="56" customWidth="1"/>
    <col min="14386" max="14386" width="26.875" style="56" customWidth="1"/>
    <col min="14387" max="14387" width="13.75" style="56" customWidth="1"/>
    <col min="14388" max="14388" width="8.5" style="56" customWidth="1"/>
    <col min="14389" max="14389" width="12" style="56" customWidth="1"/>
    <col min="14390" max="14390" width="7.625" style="56" customWidth="1"/>
    <col min="14391" max="14391" width="11.125" style="56" customWidth="1"/>
    <col min="14392" max="14392" width="19" style="56" customWidth="1"/>
    <col min="14393" max="14394" width="9.375" style="56" customWidth="1"/>
    <col min="14395" max="14395" width="26.875" style="56" customWidth="1"/>
    <col min="14396" max="14399" width="9.375" style="56" customWidth="1"/>
    <col min="14400" max="14400" width="17.5" style="56" customWidth="1"/>
    <col min="14401" max="14401" width="21.625" style="56" customWidth="1"/>
    <col min="14402" max="14637" width="12" style="56"/>
    <col min="14638" max="14638" width="4.25" style="56" customWidth="1"/>
    <col min="14639" max="14639" width="11.125" style="56" customWidth="1"/>
    <col min="14640" max="14640" width="21.625" style="56" customWidth="1"/>
    <col min="14641" max="14641" width="6.75" style="56" customWidth="1"/>
    <col min="14642" max="14642" width="26.875" style="56" customWidth="1"/>
    <col min="14643" max="14643" width="13.75" style="56" customWidth="1"/>
    <col min="14644" max="14644" width="8.5" style="56" customWidth="1"/>
    <col min="14645" max="14645" width="12" style="56" customWidth="1"/>
    <col min="14646" max="14646" width="7.625" style="56" customWidth="1"/>
    <col min="14647" max="14647" width="11.125" style="56" customWidth="1"/>
    <col min="14648" max="14648" width="19" style="56" customWidth="1"/>
    <col min="14649" max="14650" width="9.375" style="56" customWidth="1"/>
    <col min="14651" max="14651" width="26.875" style="56" customWidth="1"/>
    <col min="14652" max="14655" width="9.375" style="56" customWidth="1"/>
    <col min="14656" max="14656" width="17.5" style="56" customWidth="1"/>
    <col min="14657" max="14657" width="21.625" style="56" customWidth="1"/>
    <col min="14658" max="14893" width="12" style="56"/>
    <col min="14894" max="14894" width="4.25" style="56" customWidth="1"/>
    <col min="14895" max="14895" width="11.125" style="56" customWidth="1"/>
    <col min="14896" max="14896" width="21.625" style="56" customWidth="1"/>
    <col min="14897" max="14897" width="6.75" style="56" customWidth="1"/>
    <col min="14898" max="14898" width="26.875" style="56" customWidth="1"/>
    <col min="14899" max="14899" width="13.75" style="56" customWidth="1"/>
    <col min="14900" max="14900" width="8.5" style="56" customWidth="1"/>
    <col min="14901" max="14901" width="12" style="56" customWidth="1"/>
    <col min="14902" max="14902" width="7.625" style="56" customWidth="1"/>
    <col min="14903" max="14903" width="11.125" style="56" customWidth="1"/>
    <col min="14904" max="14904" width="19" style="56" customWidth="1"/>
    <col min="14905" max="14906" width="9.375" style="56" customWidth="1"/>
    <col min="14907" max="14907" width="26.875" style="56" customWidth="1"/>
    <col min="14908" max="14911" width="9.375" style="56" customWidth="1"/>
    <col min="14912" max="14912" width="17.5" style="56" customWidth="1"/>
    <col min="14913" max="14913" width="21.625" style="56" customWidth="1"/>
    <col min="14914" max="15149" width="12" style="56"/>
    <col min="15150" max="15150" width="4.25" style="56" customWidth="1"/>
    <col min="15151" max="15151" width="11.125" style="56" customWidth="1"/>
    <col min="15152" max="15152" width="21.625" style="56" customWidth="1"/>
    <col min="15153" max="15153" width="6.75" style="56" customWidth="1"/>
    <col min="15154" max="15154" width="26.875" style="56" customWidth="1"/>
    <col min="15155" max="15155" width="13.75" style="56" customWidth="1"/>
    <col min="15156" max="15156" width="8.5" style="56" customWidth="1"/>
    <col min="15157" max="15157" width="12" style="56" customWidth="1"/>
    <col min="15158" max="15158" width="7.625" style="56" customWidth="1"/>
    <col min="15159" max="15159" width="11.125" style="56" customWidth="1"/>
    <col min="15160" max="15160" width="19" style="56" customWidth="1"/>
    <col min="15161" max="15162" width="9.375" style="56" customWidth="1"/>
    <col min="15163" max="15163" width="26.875" style="56" customWidth="1"/>
    <col min="15164" max="15167" width="9.375" style="56" customWidth="1"/>
    <col min="15168" max="15168" width="17.5" style="56" customWidth="1"/>
    <col min="15169" max="15169" width="21.625" style="56" customWidth="1"/>
    <col min="15170" max="15405" width="12" style="56"/>
    <col min="15406" max="15406" width="4.25" style="56" customWidth="1"/>
    <col min="15407" max="15407" width="11.125" style="56" customWidth="1"/>
    <col min="15408" max="15408" width="21.625" style="56" customWidth="1"/>
    <col min="15409" max="15409" width="6.75" style="56" customWidth="1"/>
    <col min="15410" max="15410" width="26.875" style="56" customWidth="1"/>
    <col min="15411" max="15411" width="13.75" style="56" customWidth="1"/>
    <col min="15412" max="15412" width="8.5" style="56" customWidth="1"/>
    <col min="15413" max="15413" width="12" style="56" customWidth="1"/>
    <col min="15414" max="15414" width="7.625" style="56" customWidth="1"/>
    <col min="15415" max="15415" width="11.125" style="56" customWidth="1"/>
    <col min="15416" max="15416" width="19" style="56" customWidth="1"/>
    <col min="15417" max="15418" width="9.375" style="56" customWidth="1"/>
    <col min="15419" max="15419" width="26.875" style="56" customWidth="1"/>
    <col min="15420" max="15423" width="9.375" style="56" customWidth="1"/>
    <col min="15424" max="15424" width="17.5" style="56" customWidth="1"/>
    <col min="15425" max="15425" width="21.625" style="56" customWidth="1"/>
    <col min="15426" max="15661" width="12" style="56"/>
    <col min="15662" max="15662" width="4.25" style="56" customWidth="1"/>
    <col min="15663" max="15663" width="11.125" style="56" customWidth="1"/>
    <col min="15664" max="15664" width="21.625" style="56" customWidth="1"/>
    <col min="15665" max="15665" width="6.75" style="56" customWidth="1"/>
    <col min="15666" max="15666" width="26.875" style="56" customWidth="1"/>
    <col min="15667" max="15667" width="13.75" style="56" customWidth="1"/>
    <col min="15668" max="15668" width="8.5" style="56" customWidth="1"/>
    <col min="15669" max="15669" width="12" style="56" customWidth="1"/>
    <col min="15670" max="15670" width="7.625" style="56" customWidth="1"/>
    <col min="15671" max="15671" width="11.125" style="56" customWidth="1"/>
    <col min="15672" max="15672" width="19" style="56" customWidth="1"/>
    <col min="15673" max="15674" width="9.375" style="56" customWidth="1"/>
    <col min="15675" max="15675" width="26.875" style="56" customWidth="1"/>
    <col min="15676" max="15679" width="9.375" style="56" customWidth="1"/>
    <col min="15680" max="15680" width="17.5" style="56" customWidth="1"/>
    <col min="15681" max="15681" width="21.625" style="56" customWidth="1"/>
    <col min="15682" max="15917" width="12" style="56"/>
    <col min="15918" max="15918" width="4.25" style="56" customWidth="1"/>
    <col min="15919" max="15919" width="11.125" style="56" customWidth="1"/>
    <col min="15920" max="15920" width="21.625" style="56" customWidth="1"/>
    <col min="15921" max="15921" width="6.75" style="56" customWidth="1"/>
    <col min="15922" max="15922" width="26.875" style="56" customWidth="1"/>
    <col min="15923" max="15923" width="13.75" style="56" customWidth="1"/>
    <col min="15924" max="15924" width="8.5" style="56" customWidth="1"/>
    <col min="15925" max="15925" width="12" style="56" customWidth="1"/>
    <col min="15926" max="15926" width="7.625" style="56" customWidth="1"/>
    <col min="15927" max="15927" width="11.125" style="56" customWidth="1"/>
    <col min="15928" max="15928" width="19" style="56" customWidth="1"/>
    <col min="15929" max="15930" width="9.375" style="56" customWidth="1"/>
    <col min="15931" max="15931" width="26.875" style="56" customWidth="1"/>
    <col min="15932" max="15935" width="9.375" style="56" customWidth="1"/>
    <col min="15936" max="15936" width="17.5" style="56" customWidth="1"/>
    <col min="15937" max="15937" width="21.625" style="56" customWidth="1"/>
    <col min="15938" max="16173" width="12" style="56"/>
    <col min="16174" max="16174" width="4.25" style="56" customWidth="1"/>
    <col min="16175" max="16175" width="11.125" style="56" customWidth="1"/>
    <col min="16176" max="16176" width="21.625" style="56" customWidth="1"/>
    <col min="16177" max="16177" width="6.75" style="56" customWidth="1"/>
    <col min="16178" max="16178" width="26.875" style="56" customWidth="1"/>
    <col min="16179" max="16179" width="13.75" style="56" customWidth="1"/>
    <col min="16180" max="16180" width="8.5" style="56" customWidth="1"/>
    <col min="16181" max="16181" width="12" style="56" customWidth="1"/>
    <col min="16182" max="16182" width="7.625" style="56" customWidth="1"/>
    <col min="16183" max="16183" width="11.125" style="56" customWidth="1"/>
    <col min="16184" max="16184" width="19" style="56" customWidth="1"/>
    <col min="16185" max="16186" width="9.375" style="56" customWidth="1"/>
    <col min="16187" max="16187" width="26.875" style="56" customWidth="1"/>
    <col min="16188" max="16191" width="9.375" style="56" customWidth="1"/>
    <col min="16192" max="16192" width="17.5" style="56" customWidth="1"/>
    <col min="16193" max="16193" width="21.625" style="56" customWidth="1"/>
    <col min="16194" max="16384" width="12" style="56"/>
  </cols>
  <sheetData>
    <row r="1" spans="1:296" s="40" customFormat="1" ht="24" customHeight="1">
      <c r="A1" s="34"/>
      <c r="B1" s="35" t="s">
        <v>987</v>
      </c>
      <c r="C1" s="36"/>
      <c r="D1" s="36"/>
      <c r="E1" s="36"/>
      <c r="F1" s="36"/>
      <c r="G1" s="36"/>
      <c r="H1" s="36"/>
      <c r="I1" s="36"/>
      <c r="J1" s="36"/>
      <c r="K1" s="36"/>
      <c r="L1" s="36"/>
      <c r="M1" s="37"/>
      <c r="N1" s="37"/>
      <c r="O1" s="37"/>
      <c r="P1" s="37"/>
      <c r="Q1" s="37"/>
      <c r="R1" s="37"/>
      <c r="S1" s="36"/>
      <c r="T1" s="88"/>
      <c r="U1" s="88"/>
      <c r="V1" s="88"/>
      <c r="W1" s="88"/>
      <c r="X1" s="88"/>
      <c r="Y1" s="88"/>
      <c r="Z1" s="88"/>
      <c r="AA1" s="36"/>
      <c r="AB1" s="38"/>
      <c r="AC1" s="38"/>
      <c r="AD1" s="38"/>
      <c r="AE1" s="38"/>
      <c r="AF1" s="38"/>
      <c r="AG1" s="38"/>
      <c r="AH1" s="38"/>
      <c r="AI1" s="38"/>
      <c r="AJ1" s="38"/>
      <c r="AK1" s="38"/>
      <c r="AL1" s="38"/>
      <c r="AM1" s="37"/>
      <c r="AN1" s="37"/>
      <c r="AO1" s="37"/>
      <c r="AP1" s="37"/>
      <c r="AQ1" s="37"/>
      <c r="AR1" s="37"/>
      <c r="AS1" s="37"/>
      <c r="AT1" s="37"/>
      <c r="AU1" s="37"/>
      <c r="AV1" s="36"/>
      <c r="AW1" s="36"/>
      <c r="AX1" s="37"/>
      <c r="AY1" s="37"/>
      <c r="AZ1" s="37"/>
      <c r="BA1" s="37"/>
      <c r="BB1" s="37"/>
      <c r="BC1" s="37"/>
      <c r="BD1" s="37"/>
      <c r="BE1" s="37"/>
      <c r="BF1" s="37"/>
      <c r="BG1" s="37"/>
      <c r="BH1" s="37"/>
      <c r="BI1" s="37"/>
      <c r="BJ1" s="37"/>
      <c r="BK1" s="37"/>
      <c r="BL1" s="37"/>
      <c r="BM1" s="37"/>
      <c r="BN1" s="37"/>
      <c r="BO1" s="37"/>
      <c r="BP1" s="37"/>
      <c r="BQ1" s="37"/>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c r="IE1" s="39"/>
      <c r="IF1" s="39"/>
      <c r="IG1" s="39"/>
      <c r="IH1" s="39"/>
      <c r="II1" s="39"/>
      <c r="IJ1" s="39"/>
      <c r="IK1" s="39"/>
      <c r="IL1" s="39"/>
      <c r="IM1" s="39"/>
      <c r="IN1" s="39"/>
      <c r="IO1" s="39"/>
      <c r="IP1" s="39"/>
      <c r="IQ1" s="39"/>
      <c r="IR1" s="39"/>
      <c r="IS1" s="39"/>
      <c r="IT1" s="39"/>
      <c r="IU1" s="39"/>
      <c r="IV1" s="39"/>
      <c r="IW1" s="39"/>
      <c r="IX1" s="39"/>
      <c r="IY1" s="39"/>
      <c r="IZ1" s="39"/>
      <c r="JA1" s="39"/>
      <c r="JB1" s="39"/>
      <c r="JC1" s="39"/>
      <c r="JD1" s="39"/>
      <c r="JE1" s="39"/>
      <c r="JF1" s="39"/>
      <c r="JG1" s="39"/>
      <c r="JH1" s="39"/>
      <c r="JI1" s="39"/>
      <c r="JJ1" s="39"/>
      <c r="JK1" s="39"/>
      <c r="JL1" s="39"/>
      <c r="JM1" s="39"/>
      <c r="JN1" s="39"/>
      <c r="JO1" s="39"/>
      <c r="JP1" s="39"/>
      <c r="JQ1" s="39"/>
      <c r="JR1" s="39"/>
      <c r="JS1" s="39"/>
      <c r="JT1" s="39"/>
      <c r="JU1" s="39"/>
      <c r="JV1" s="39"/>
      <c r="JW1" s="39"/>
      <c r="JX1" s="39"/>
      <c r="JY1" s="39"/>
      <c r="JZ1" s="39"/>
      <c r="KA1" s="39"/>
      <c r="KB1" s="39"/>
      <c r="KC1" s="39"/>
      <c r="KD1" s="39"/>
      <c r="KE1" s="39"/>
      <c r="KF1" s="39"/>
      <c r="KG1" s="39"/>
      <c r="KH1" s="39"/>
      <c r="KI1" s="39"/>
      <c r="KJ1" s="39"/>
    </row>
    <row r="2" spans="1:296" s="40" customFormat="1" ht="24" customHeight="1">
      <c r="A2" s="34"/>
      <c r="B2" s="35" t="s">
        <v>2351</v>
      </c>
      <c r="C2" s="36"/>
      <c r="D2" s="36"/>
      <c r="E2" s="36"/>
      <c r="F2" s="36"/>
      <c r="G2" s="36"/>
      <c r="H2" s="36"/>
      <c r="I2" s="36"/>
      <c r="J2" s="36"/>
      <c r="K2" s="36"/>
      <c r="L2" s="36"/>
      <c r="M2" s="37"/>
      <c r="N2" s="37"/>
      <c r="O2" s="37"/>
      <c r="P2" s="37"/>
      <c r="Q2" s="37"/>
      <c r="R2" s="37"/>
      <c r="S2" s="36"/>
      <c r="T2" s="36"/>
      <c r="U2" s="36"/>
      <c r="V2" s="36"/>
      <c r="W2" s="36"/>
      <c r="X2" s="36"/>
      <c r="Y2" s="36"/>
      <c r="Z2" s="36"/>
      <c r="AA2" s="36"/>
      <c r="AB2" s="38"/>
      <c r="AC2" s="38"/>
      <c r="AD2" s="38"/>
      <c r="AE2" s="38"/>
      <c r="AF2" s="38"/>
      <c r="AG2" s="38"/>
      <c r="AH2" s="38"/>
      <c r="AI2" s="38"/>
      <c r="AJ2" s="38"/>
      <c r="AK2" s="38"/>
      <c r="AL2" s="38"/>
      <c r="AM2" s="37"/>
      <c r="AN2" s="37"/>
      <c r="AO2" s="37"/>
      <c r="AP2" s="37"/>
      <c r="AQ2" s="37"/>
      <c r="AR2" s="37"/>
      <c r="AS2" s="37"/>
      <c r="AT2" s="37"/>
      <c r="AU2" s="37"/>
      <c r="AV2" s="36"/>
      <c r="AW2" s="36"/>
      <c r="AX2" s="37"/>
      <c r="AY2" s="37"/>
      <c r="AZ2" s="37"/>
      <c r="BA2" s="37"/>
      <c r="BB2" s="37"/>
      <c r="BC2" s="37"/>
      <c r="BD2" s="37"/>
      <c r="BE2" s="37"/>
      <c r="BF2" s="37"/>
      <c r="BG2" s="37"/>
      <c r="BH2" s="37"/>
      <c r="BI2" s="37"/>
      <c r="BJ2" s="37"/>
      <c r="BK2" s="37"/>
      <c r="BL2" s="37"/>
      <c r="BM2" s="37"/>
      <c r="BN2" s="37"/>
      <c r="BO2" s="37"/>
      <c r="BP2" s="37"/>
      <c r="BQ2" s="37"/>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c r="IP2" s="39"/>
      <c r="IQ2" s="39"/>
      <c r="IR2" s="39"/>
      <c r="IS2" s="39"/>
      <c r="IT2" s="39"/>
      <c r="IU2" s="39"/>
      <c r="IV2" s="39"/>
      <c r="IW2" s="39"/>
      <c r="IX2" s="39"/>
      <c r="IY2" s="39"/>
      <c r="IZ2" s="39"/>
      <c r="JA2" s="39"/>
      <c r="JB2" s="39"/>
      <c r="JC2" s="39"/>
      <c r="JD2" s="39"/>
      <c r="JE2" s="39"/>
      <c r="JF2" s="39"/>
      <c r="JG2" s="39"/>
      <c r="JH2" s="39"/>
      <c r="JI2" s="39"/>
      <c r="JJ2" s="39"/>
      <c r="JK2" s="39"/>
      <c r="JL2" s="39"/>
      <c r="JM2" s="39"/>
      <c r="JN2" s="39"/>
      <c r="JO2" s="39"/>
      <c r="JP2" s="39"/>
      <c r="JQ2" s="39"/>
      <c r="JR2" s="39"/>
      <c r="JS2" s="39"/>
      <c r="JT2" s="39"/>
      <c r="JU2" s="39"/>
      <c r="JV2" s="39"/>
      <c r="JW2" s="39"/>
      <c r="JX2" s="39"/>
      <c r="JY2" s="39"/>
      <c r="JZ2" s="39"/>
      <c r="KA2" s="39"/>
      <c r="KB2" s="39"/>
      <c r="KC2" s="39"/>
      <c r="KD2" s="39"/>
      <c r="KE2" s="39"/>
      <c r="KF2" s="39"/>
      <c r="KG2" s="39"/>
      <c r="KH2" s="39"/>
      <c r="KI2" s="39"/>
      <c r="KJ2" s="39"/>
    </row>
    <row r="3" spans="1:296" s="41" customFormat="1" ht="28.5" customHeight="1">
      <c r="B3" s="42"/>
      <c r="C3" s="43"/>
      <c r="D3" s="43"/>
      <c r="E3" s="43"/>
      <c r="F3" s="43"/>
      <c r="G3" s="44"/>
      <c r="H3" s="44"/>
      <c r="I3" s="44"/>
      <c r="J3" s="43"/>
      <c r="K3" s="45"/>
      <c r="L3" s="43"/>
      <c r="M3" s="45"/>
      <c r="N3" s="45"/>
      <c r="O3" s="45"/>
      <c r="P3" s="45"/>
      <c r="Q3" s="45"/>
      <c r="R3" s="45"/>
      <c r="S3" s="45"/>
      <c r="T3" s="45"/>
      <c r="U3" s="45"/>
      <c r="V3" s="45"/>
      <c r="W3" s="45"/>
      <c r="X3" s="45"/>
      <c r="Y3" s="45"/>
      <c r="Z3" s="45"/>
      <c r="AA3" s="43"/>
      <c r="AB3" s="46"/>
      <c r="AC3" s="46"/>
      <c r="AD3" s="46"/>
      <c r="AE3" s="46"/>
      <c r="AF3" s="46"/>
      <c r="AG3" s="46"/>
      <c r="AH3" s="46"/>
      <c r="AI3" s="46"/>
      <c r="AJ3" s="46"/>
      <c r="AK3" s="46"/>
      <c r="AL3" s="46"/>
      <c r="AM3" s="45"/>
      <c r="AN3" s="45"/>
      <c r="AO3" s="45"/>
      <c r="AP3" s="45"/>
      <c r="AQ3" s="45"/>
      <c r="AR3" s="45"/>
      <c r="AS3" s="45"/>
      <c r="AT3" s="45"/>
      <c r="AU3" s="45"/>
      <c r="AV3" s="43"/>
      <c r="AW3" s="43"/>
      <c r="AX3" s="45"/>
      <c r="AY3" s="45"/>
      <c r="AZ3" s="45"/>
      <c r="BA3" s="45"/>
      <c r="BB3" s="45"/>
      <c r="BC3" s="45"/>
      <c r="BD3" s="45"/>
      <c r="BE3" s="45"/>
      <c r="BF3" s="45"/>
      <c r="BG3" s="45"/>
      <c r="BH3" s="45"/>
      <c r="BI3" s="45"/>
      <c r="BJ3" s="45"/>
      <c r="BK3" s="45"/>
      <c r="BL3" s="45"/>
      <c r="BM3" s="45"/>
      <c r="BN3" s="45"/>
      <c r="BO3" s="45"/>
    </row>
    <row r="4" spans="1:296" s="48" customFormat="1" ht="45.75" customHeight="1" thickBot="1">
      <c r="A4" s="47"/>
      <c r="B4" s="446" t="s">
        <v>2662</v>
      </c>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446"/>
      <c r="AO4" s="446"/>
      <c r="AP4" s="446"/>
      <c r="AQ4" s="446"/>
      <c r="AR4" s="446"/>
      <c r="AS4" s="446"/>
      <c r="AT4" s="446"/>
      <c r="AU4" s="446"/>
      <c r="AV4" s="446"/>
      <c r="AW4" s="446"/>
      <c r="AX4" s="446"/>
      <c r="AY4" s="446"/>
      <c r="AZ4" s="446"/>
      <c r="BA4" s="446"/>
      <c r="BB4" s="446"/>
      <c r="BC4" s="446"/>
      <c r="BD4" s="446"/>
      <c r="BE4" s="446"/>
      <c r="BF4" s="446"/>
      <c r="BG4" s="446"/>
      <c r="BH4" s="446"/>
      <c r="BI4" s="446"/>
      <c r="BJ4" s="446"/>
      <c r="BK4" s="446"/>
      <c r="BL4" s="446"/>
      <c r="BM4" s="446"/>
      <c r="BN4" s="446"/>
      <c r="BO4" s="446"/>
      <c r="BP4" s="446"/>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c r="IR4" s="47"/>
      <c r="IS4" s="47"/>
      <c r="IT4" s="47"/>
      <c r="IU4" s="47"/>
      <c r="IV4" s="47"/>
      <c r="IW4" s="47"/>
      <c r="IX4" s="47"/>
      <c r="IY4" s="47"/>
      <c r="IZ4" s="47"/>
      <c r="JA4" s="47"/>
      <c r="JB4" s="47"/>
      <c r="JC4" s="47"/>
      <c r="JD4" s="47"/>
      <c r="JE4" s="47"/>
      <c r="JF4" s="47"/>
      <c r="JG4" s="47"/>
      <c r="JH4" s="47"/>
      <c r="JI4" s="47"/>
      <c r="JJ4" s="47"/>
      <c r="JK4" s="47"/>
      <c r="JL4" s="47"/>
      <c r="JM4" s="47"/>
      <c r="JN4" s="47"/>
      <c r="JO4" s="47"/>
      <c r="JP4" s="47"/>
      <c r="JQ4" s="47"/>
      <c r="JR4" s="47"/>
      <c r="JS4" s="47"/>
      <c r="JT4" s="47"/>
      <c r="JU4" s="47"/>
      <c r="JV4" s="47"/>
      <c r="JW4" s="47"/>
      <c r="JX4" s="47"/>
      <c r="JY4" s="47"/>
      <c r="JZ4" s="47"/>
      <c r="KA4" s="47"/>
      <c r="KB4" s="47"/>
      <c r="KC4" s="47"/>
      <c r="KD4" s="47"/>
      <c r="KE4" s="47"/>
      <c r="KF4" s="47"/>
      <c r="KG4" s="47"/>
      <c r="KH4" s="47"/>
      <c r="KI4" s="47"/>
      <c r="KJ4" s="47"/>
    </row>
    <row r="5" spans="1:296" s="40" customFormat="1" ht="28.5" customHeight="1">
      <c r="A5" s="34"/>
      <c r="B5" s="429" t="s">
        <v>0</v>
      </c>
      <c r="C5" s="430"/>
      <c r="D5" s="435" t="str">
        <f>'01'!$H$3</f>
        <v>自動表示</v>
      </c>
      <c r="E5" s="436"/>
      <c r="F5" s="437"/>
      <c r="G5" s="437"/>
      <c r="H5" s="438"/>
      <c r="I5"/>
      <c r="J5" s="34"/>
      <c r="K5" s="49"/>
      <c r="L5" s="34"/>
      <c r="M5" s="39"/>
      <c r="N5" s="39"/>
      <c r="O5" s="39"/>
      <c r="P5" s="39"/>
      <c r="Q5" s="39"/>
      <c r="R5" s="14"/>
      <c r="S5" s="14"/>
      <c r="T5" s="14"/>
      <c r="U5" s="14"/>
      <c r="V5" s="14"/>
      <c r="W5" s="14"/>
      <c r="X5" s="14"/>
      <c r="Y5" s="14"/>
      <c r="Z5" s="14"/>
      <c r="AA5" s="34"/>
      <c r="AB5" s="39"/>
      <c r="AC5" s="39"/>
      <c r="AD5" s="39"/>
      <c r="AE5" s="39"/>
      <c r="AF5" s="39"/>
      <c r="AG5" s="39"/>
      <c r="AH5" s="39"/>
      <c r="AI5" s="39"/>
      <c r="AJ5" s="39"/>
      <c r="AK5" s="39"/>
      <c r="AL5" s="39"/>
      <c r="AM5" s="39"/>
      <c r="AN5" s="39"/>
      <c r="AO5" s="39"/>
      <c r="AP5" s="39"/>
      <c r="AQ5" s="39"/>
      <c r="AR5" s="39"/>
      <c r="AS5" s="39"/>
      <c r="AT5" s="39"/>
      <c r="AU5" s="39"/>
      <c r="AV5" s="14"/>
      <c r="AW5" s="14"/>
      <c r="AX5" s="14"/>
      <c r="AY5" s="14"/>
      <c r="AZ5" s="14"/>
      <c r="BA5" s="14"/>
      <c r="BB5" s="14"/>
      <c r="BC5" s="14"/>
      <c r="BD5" s="14"/>
      <c r="BE5" s="14"/>
      <c r="BF5" s="14"/>
      <c r="BG5" s="14"/>
      <c r="BH5" s="14"/>
      <c r="BI5" s="14"/>
      <c r="BJ5" s="14"/>
      <c r="BK5" s="14"/>
      <c r="BL5" s="14"/>
      <c r="BM5" s="14"/>
      <c r="BN5" s="49"/>
      <c r="BO5" s="4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c r="IW5" s="39"/>
      <c r="IX5" s="39"/>
      <c r="IY5" s="39"/>
      <c r="IZ5" s="39"/>
      <c r="JA5" s="39"/>
      <c r="JB5" s="39"/>
      <c r="JC5" s="39"/>
      <c r="JD5" s="39"/>
      <c r="JE5" s="39"/>
      <c r="JF5" s="39"/>
      <c r="JG5" s="39"/>
      <c r="JH5" s="39"/>
      <c r="JI5" s="39"/>
      <c r="JJ5" s="39"/>
      <c r="JK5" s="39"/>
      <c r="JL5" s="39"/>
      <c r="JM5" s="39"/>
      <c r="JN5" s="39"/>
      <c r="JO5" s="39"/>
      <c r="JP5" s="39"/>
      <c r="JQ5" s="39"/>
      <c r="JR5" s="39"/>
      <c r="JS5" s="39"/>
      <c r="JT5" s="39"/>
      <c r="JU5" s="39"/>
      <c r="JV5" s="39"/>
      <c r="JW5" s="39"/>
      <c r="JX5" s="39"/>
      <c r="JY5" s="39"/>
      <c r="JZ5" s="39"/>
      <c r="KA5" s="39"/>
      <c r="KB5" s="39"/>
      <c r="KC5" s="39"/>
      <c r="KD5" s="39"/>
      <c r="KE5" s="39"/>
      <c r="KF5" s="39"/>
      <c r="KG5" s="39"/>
      <c r="KH5" s="39"/>
      <c r="KI5" s="39"/>
      <c r="KJ5" s="39"/>
    </row>
    <row r="6" spans="1:296" s="40" customFormat="1" ht="28.5" customHeight="1">
      <c r="A6" s="34"/>
      <c r="B6" s="431" t="s">
        <v>988</v>
      </c>
      <c r="C6" s="432"/>
      <c r="D6" s="439"/>
      <c r="E6" s="440"/>
      <c r="F6" s="375"/>
      <c r="G6" s="375"/>
      <c r="H6" s="441"/>
      <c r="I6"/>
      <c r="J6" s="34"/>
      <c r="K6" s="49"/>
      <c r="L6" s="34"/>
      <c r="M6" s="39"/>
      <c r="N6" s="39"/>
      <c r="O6" s="39"/>
      <c r="P6" s="39"/>
      <c r="Q6" s="39"/>
      <c r="R6" s="14"/>
      <c r="S6" s="14"/>
      <c r="T6" s="14"/>
      <c r="U6" s="14"/>
      <c r="V6" s="14"/>
      <c r="W6" s="14"/>
      <c r="X6" s="14"/>
      <c r="Y6" s="14"/>
      <c r="Z6" s="14"/>
      <c r="AA6" s="34"/>
      <c r="AB6" s="39"/>
      <c r="AC6" s="39"/>
      <c r="AD6" s="39"/>
      <c r="AE6" s="39"/>
      <c r="AF6" s="39"/>
      <c r="AG6" s="39"/>
      <c r="AH6" s="39"/>
      <c r="AI6" s="39"/>
      <c r="AJ6" s="39"/>
      <c r="AK6" s="39"/>
      <c r="AL6" s="39"/>
      <c r="AM6" s="39"/>
      <c r="AN6" s="39"/>
      <c r="AO6" s="39"/>
      <c r="AP6" s="39"/>
      <c r="AQ6" s="39"/>
      <c r="AR6" s="39"/>
      <c r="AS6" s="39"/>
      <c r="AT6" s="39"/>
      <c r="AU6" s="39"/>
      <c r="AV6" s="14"/>
      <c r="AW6" s="14"/>
      <c r="AX6" s="14"/>
      <c r="AY6" s="14"/>
      <c r="AZ6" s="14"/>
      <c r="BA6" s="14"/>
      <c r="BB6" s="14"/>
      <c r="BC6" s="14"/>
      <c r="BD6" s="14"/>
      <c r="BE6" s="14"/>
      <c r="BF6" s="14"/>
      <c r="BG6" s="14"/>
      <c r="BH6" s="14"/>
      <c r="BI6" s="14"/>
      <c r="BJ6" s="14"/>
      <c r="BK6" s="14"/>
      <c r="BL6" s="14"/>
      <c r="BM6" s="14"/>
      <c r="BN6" s="49"/>
      <c r="BO6" s="4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c r="IW6" s="39"/>
      <c r="IX6" s="39"/>
      <c r="IY6" s="39"/>
      <c r="IZ6" s="39"/>
      <c r="JA6" s="39"/>
      <c r="JB6" s="39"/>
      <c r="JC6" s="39"/>
      <c r="JD6" s="39"/>
      <c r="JE6" s="39"/>
      <c r="JF6" s="39"/>
      <c r="JG6" s="39"/>
      <c r="JH6" s="39"/>
      <c r="JI6" s="39"/>
      <c r="JJ6" s="39"/>
      <c r="JK6" s="39"/>
      <c r="JL6" s="39"/>
      <c r="JM6" s="39"/>
      <c r="JN6" s="39"/>
      <c r="JO6" s="39"/>
      <c r="JP6" s="39"/>
      <c r="JQ6" s="39"/>
      <c r="JR6" s="39"/>
      <c r="JS6" s="39"/>
      <c r="JT6" s="39"/>
      <c r="JU6" s="39"/>
      <c r="JV6" s="39"/>
      <c r="JW6" s="39"/>
      <c r="JX6" s="39"/>
      <c r="JY6" s="39"/>
      <c r="JZ6" s="39"/>
      <c r="KA6" s="39"/>
      <c r="KB6" s="39"/>
      <c r="KC6" s="39"/>
      <c r="KD6" s="39"/>
      <c r="KE6" s="39"/>
      <c r="KF6" s="39"/>
      <c r="KG6" s="39"/>
      <c r="KH6" s="39"/>
      <c r="KI6" s="39"/>
      <c r="KJ6" s="39"/>
    </row>
    <row r="7" spans="1:296" s="40" customFormat="1" ht="28.5" customHeight="1">
      <c r="A7" s="34"/>
      <c r="B7" s="431" t="s">
        <v>989</v>
      </c>
      <c r="C7" s="432"/>
      <c r="D7" s="439"/>
      <c r="E7" s="440"/>
      <c r="F7" s="375"/>
      <c r="G7" s="375"/>
      <c r="H7" s="441"/>
      <c r="I7"/>
      <c r="J7" s="34"/>
      <c r="K7" s="49"/>
      <c r="L7" s="34"/>
      <c r="M7" s="39"/>
      <c r="N7" s="39"/>
      <c r="O7" s="39"/>
      <c r="P7" s="39"/>
      <c r="Q7" s="39"/>
      <c r="R7" s="14"/>
      <c r="S7" s="14"/>
      <c r="T7" s="14"/>
      <c r="U7" s="14"/>
      <c r="V7" s="14"/>
      <c r="W7" s="14"/>
      <c r="X7" s="14"/>
      <c r="Y7" s="14"/>
      <c r="Z7" s="14"/>
      <c r="AA7" s="34"/>
      <c r="AB7" s="39"/>
      <c r="AC7" s="39"/>
      <c r="AD7" s="39"/>
      <c r="AE7" s="39"/>
      <c r="AF7" s="39"/>
      <c r="AG7" s="39"/>
      <c r="AH7" s="39"/>
      <c r="AI7" s="39"/>
      <c r="AJ7" s="39"/>
      <c r="AK7" s="39"/>
      <c r="AL7" s="39"/>
      <c r="AM7" s="39"/>
      <c r="AN7" s="39"/>
      <c r="AO7" s="39"/>
      <c r="AP7" s="39"/>
      <c r="AQ7" s="39"/>
      <c r="AR7" s="39"/>
      <c r="AS7" s="39"/>
      <c r="AT7" s="39"/>
      <c r="AU7" s="39"/>
      <c r="AV7" s="14"/>
      <c r="AW7" s="14"/>
      <c r="AX7" s="14"/>
      <c r="AY7" s="14"/>
      <c r="AZ7" s="14"/>
      <c r="BA7" s="14"/>
      <c r="BB7" s="14"/>
      <c r="BC7" s="14"/>
      <c r="BD7" s="14"/>
      <c r="BE7" s="14"/>
      <c r="BF7" s="14"/>
      <c r="BG7" s="14"/>
      <c r="BH7" s="14"/>
      <c r="BI7" s="14"/>
      <c r="BJ7" s="14"/>
      <c r="BK7" s="14"/>
      <c r="BL7" s="14"/>
      <c r="BM7" s="14"/>
      <c r="BN7" s="49"/>
      <c r="BO7" s="4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c r="JW7" s="39"/>
      <c r="JX7" s="39"/>
      <c r="JY7" s="39"/>
      <c r="JZ7" s="39"/>
      <c r="KA7" s="39"/>
      <c r="KB7" s="39"/>
      <c r="KC7" s="39"/>
      <c r="KD7" s="39"/>
      <c r="KE7" s="39"/>
      <c r="KF7" s="39"/>
      <c r="KG7" s="39"/>
      <c r="KH7" s="39"/>
      <c r="KI7" s="39"/>
      <c r="KJ7" s="39"/>
    </row>
    <row r="8" spans="1:296" s="40" customFormat="1" ht="28.5" customHeight="1" thickBot="1">
      <c r="A8" s="34"/>
      <c r="B8" s="433" t="s">
        <v>990</v>
      </c>
      <c r="C8" s="434"/>
      <c r="D8" s="442"/>
      <c r="E8" s="443"/>
      <c r="F8" s="444"/>
      <c r="G8" s="444"/>
      <c r="H8" s="445"/>
      <c r="I8"/>
      <c r="J8" s="34"/>
      <c r="K8" s="49"/>
      <c r="L8" s="34"/>
      <c r="M8" s="39"/>
      <c r="N8" s="39"/>
      <c r="O8" s="39"/>
      <c r="P8" s="39"/>
      <c r="Q8" s="39"/>
      <c r="R8" s="14"/>
      <c r="S8" s="14"/>
      <c r="T8" s="14"/>
      <c r="U8" s="14"/>
      <c r="V8" s="14"/>
      <c r="W8" s="14"/>
      <c r="X8" s="14"/>
      <c r="Y8" s="14"/>
      <c r="Z8" s="14"/>
      <c r="AA8" s="34"/>
      <c r="AB8" s="39"/>
      <c r="AC8" s="39"/>
      <c r="AD8" s="39"/>
      <c r="AE8" s="39"/>
      <c r="AF8" s="39"/>
      <c r="AG8" s="39"/>
      <c r="AH8" s="39"/>
      <c r="AI8" s="39"/>
      <c r="AJ8" s="39"/>
      <c r="AK8" s="39"/>
      <c r="AL8" s="39"/>
      <c r="AM8" s="39"/>
      <c r="AN8" s="39"/>
      <c r="AO8" s="39"/>
      <c r="AP8" s="39"/>
      <c r="AQ8" s="39"/>
      <c r="AR8" s="39"/>
      <c r="AS8" s="39"/>
      <c r="AT8" s="39"/>
      <c r="AU8" s="39"/>
      <c r="AV8" s="14"/>
      <c r="AW8" s="14"/>
      <c r="AX8" s="14"/>
      <c r="AY8" s="14"/>
      <c r="AZ8" s="14"/>
      <c r="BA8" s="14"/>
      <c r="BB8" s="14"/>
      <c r="BC8" s="14"/>
      <c r="BD8" s="14"/>
      <c r="BE8" s="14"/>
      <c r="BF8" s="14"/>
      <c r="BG8" s="14"/>
      <c r="BH8" s="14"/>
      <c r="BI8" s="14"/>
      <c r="BJ8" s="14"/>
      <c r="BK8" s="14"/>
      <c r="BL8" s="14"/>
      <c r="BM8" s="14"/>
      <c r="BN8" s="49"/>
      <c r="BO8" s="4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c r="IW8" s="39"/>
      <c r="IX8" s="39"/>
      <c r="IY8" s="39"/>
      <c r="IZ8" s="39"/>
      <c r="JA8" s="39"/>
      <c r="JB8" s="39"/>
      <c r="JC8" s="39"/>
      <c r="JD8" s="39"/>
      <c r="JE8" s="39"/>
      <c r="JF8" s="39"/>
      <c r="JG8" s="39"/>
      <c r="JH8" s="39"/>
      <c r="JI8" s="39"/>
      <c r="JJ8" s="39"/>
      <c r="JK8" s="39"/>
      <c r="JL8" s="39"/>
      <c r="JM8" s="39"/>
      <c r="JN8" s="39"/>
      <c r="JO8" s="39"/>
      <c r="JP8" s="39"/>
      <c r="JQ8" s="39"/>
      <c r="JR8" s="39"/>
      <c r="JS8" s="39"/>
      <c r="JT8" s="39"/>
      <c r="JU8" s="39"/>
      <c r="JV8" s="39"/>
      <c r="JW8" s="39"/>
      <c r="JX8" s="39"/>
      <c r="JY8" s="39"/>
      <c r="JZ8" s="39"/>
      <c r="KA8" s="39"/>
      <c r="KB8" s="39"/>
      <c r="KC8" s="39"/>
      <c r="KD8" s="39"/>
      <c r="KE8" s="39"/>
      <c r="KF8" s="39"/>
      <c r="KG8" s="39"/>
      <c r="KH8" s="39"/>
      <c r="KI8" s="39"/>
      <c r="KJ8" s="39"/>
    </row>
    <row r="9" spans="1:296" s="40" customFormat="1" ht="28.5" customHeight="1" thickBot="1">
      <c r="A9" s="34"/>
      <c r="B9" s="34"/>
      <c r="C9" s="34"/>
      <c r="D9" s="34"/>
      <c r="E9" s="34"/>
      <c r="F9" s="34"/>
      <c r="G9" s="34"/>
      <c r="H9" s="34"/>
      <c r="I9" s="34"/>
      <c r="J9" s="34"/>
      <c r="K9" s="49"/>
      <c r="L9" s="34"/>
      <c r="M9" s="39"/>
      <c r="N9" s="39"/>
      <c r="O9" s="39"/>
      <c r="P9" s="39"/>
      <c r="Q9" s="39"/>
      <c r="R9" s="14"/>
      <c r="S9" s="14"/>
      <c r="T9" s="14"/>
      <c r="U9" s="14"/>
      <c r="V9" s="14"/>
      <c r="W9" s="14"/>
      <c r="X9" s="14"/>
      <c r="Y9" s="14"/>
      <c r="Z9" s="14"/>
      <c r="AA9" s="34"/>
      <c r="AB9" s="39"/>
      <c r="AC9" s="39"/>
      <c r="AD9" s="39"/>
      <c r="AE9" s="39"/>
      <c r="AF9" s="39"/>
      <c r="AG9" s="39"/>
      <c r="AH9" s="39"/>
      <c r="AI9" s="39"/>
      <c r="AJ9" s="39"/>
      <c r="AK9" s="39"/>
      <c r="AL9" s="39"/>
      <c r="AM9" s="39"/>
      <c r="AN9" s="39"/>
      <c r="AO9" s="39"/>
      <c r="AP9" s="39"/>
      <c r="AQ9" s="39"/>
      <c r="AR9" s="39"/>
      <c r="AS9" s="39"/>
      <c r="AT9" s="39"/>
      <c r="AU9" s="39"/>
      <c r="AV9" s="14"/>
      <c r="AW9" s="14"/>
      <c r="AX9" s="14"/>
      <c r="AY9" s="14"/>
      <c r="AZ9" s="14"/>
      <c r="BA9" s="14"/>
      <c r="BB9" s="14"/>
      <c r="BC9" s="14"/>
      <c r="BD9" s="14"/>
      <c r="BE9" s="14"/>
      <c r="BF9" s="14"/>
      <c r="BG9" s="14"/>
      <c r="BH9" s="14"/>
      <c r="BI9" s="14"/>
      <c r="BJ9" s="14"/>
      <c r="BK9" s="14"/>
      <c r="BL9" s="14"/>
      <c r="BM9" s="14"/>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c r="JW9" s="39"/>
      <c r="JX9" s="39"/>
      <c r="JY9" s="39"/>
      <c r="JZ9" s="39"/>
      <c r="KA9" s="39"/>
      <c r="KB9" s="39"/>
      <c r="KC9" s="39"/>
      <c r="KD9" s="39"/>
      <c r="KE9" s="39"/>
      <c r="KF9" s="39"/>
      <c r="KG9" s="39"/>
      <c r="KH9" s="39"/>
      <c r="KI9" s="39"/>
      <c r="KJ9" s="39"/>
    </row>
    <row r="10" spans="1:296" s="40" customFormat="1" ht="28.5" customHeight="1" thickBot="1">
      <c r="A10" s="34"/>
      <c r="B10" s="34"/>
      <c r="C10" s="411" t="s">
        <v>997</v>
      </c>
      <c r="D10" s="412"/>
      <c r="E10" s="74"/>
      <c r="F10" s="62"/>
      <c r="G10" s="62"/>
      <c r="H10" s="34"/>
      <c r="I10" s="34"/>
      <c r="J10" s="62"/>
      <c r="K10" s="49"/>
      <c r="L10" s="34"/>
      <c r="M10" s="49"/>
      <c r="N10" s="49"/>
      <c r="O10" s="49"/>
      <c r="P10" s="49"/>
      <c r="Q10" s="49"/>
      <c r="R10" s="49"/>
      <c r="S10" s="41"/>
      <c r="T10" s="41"/>
      <c r="U10" s="41"/>
      <c r="V10" s="41"/>
      <c r="W10" s="41"/>
      <c r="X10" s="41"/>
      <c r="Y10" s="41"/>
      <c r="Z10" s="41"/>
      <c r="AA10" s="34"/>
      <c r="AB10" s="49"/>
      <c r="AC10" s="49"/>
      <c r="AD10" s="49"/>
      <c r="AE10" s="49"/>
      <c r="AF10" s="49"/>
      <c r="AG10" s="49"/>
      <c r="AH10" s="49"/>
      <c r="AI10" s="49"/>
      <c r="AJ10" s="49"/>
      <c r="AK10" s="49"/>
      <c r="AL10" s="49"/>
      <c r="AM10" s="49"/>
      <c r="AN10" s="49"/>
      <c r="AO10" s="49"/>
      <c r="AP10" s="49"/>
      <c r="AQ10" s="49"/>
      <c r="AR10" s="49"/>
      <c r="AS10" s="49"/>
      <c r="AT10" s="49"/>
      <c r="AU10" s="49"/>
      <c r="AV10" s="14"/>
      <c r="AW10" s="14"/>
      <c r="AX10" s="14"/>
      <c r="AY10" s="14"/>
      <c r="AZ10" s="14"/>
      <c r="BA10" s="14"/>
      <c r="BB10" s="14"/>
      <c r="BC10" s="14"/>
      <c r="BD10" s="14"/>
      <c r="BE10" s="14"/>
      <c r="BF10" s="14"/>
      <c r="BG10" s="14"/>
      <c r="BH10" s="14"/>
      <c r="BI10" s="14"/>
      <c r="BJ10" s="14"/>
      <c r="BK10" s="14"/>
      <c r="BL10" s="14"/>
      <c r="BM10" s="14"/>
      <c r="BN10" s="49"/>
      <c r="BO10" s="4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c r="IU10" s="39"/>
      <c r="IV10" s="39"/>
      <c r="IW10" s="39"/>
      <c r="IX10" s="39"/>
      <c r="IY10" s="39"/>
      <c r="IZ10" s="39"/>
      <c r="JA10" s="39"/>
      <c r="JB10" s="39"/>
      <c r="JC10" s="39"/>
      <c r="JD10" s="39"/>
      <c r="JE10" s="39"/>
      <c r="JF10" s="39"/>
      <c r="JG10" s="39"/>
      <c r="JH10" s="39"/>
      <c r="JI10" s="39"/>
      <c r="JJ10" s="39"/>
      <c r="JK10" s="39"/>
      <c r="JL10" s="39"/>
      <c r="JM10" s="39"/>
      <c r="JN10" s="39"/>
      <c r="JO10" s="39"/>
      <c r="JP10" s="39"/>
      <c r="JQ10" s="39"/>
      <c r="JR10" s="39"/>
      <c r="JS10" s="39"/>
      <c r="JT10" s="39"/>
      <c r="JU10" s="39"/>
      <c r="JV10" s="39"/>
      <c r="JW10" s="39"/>
      <c r="JX10" s="39"/>
      <c r="JY10" s="39"/>
      <c r="JZ10" s="39"/>
      <c r="KA10" s="39"/>
      <c r="KB10" s="39"/>
      <c r="KC10" s="39"/>
      <c r="KD10" s="39"/>
      <c r="KE10" s="39"/>
      <c r="KF10" s="39"/>
      <c r="KG10" s="39"/>
      <c r="KH10" s="39"/>
      <c r="KI10" s="39"/>
      <c r="KJ10" s="39"/>
    </row>
    <row r="11" spans="1:296" s="40" customFormat="1" ht="24" customHeight="1">
      <c r="A11" s="34"/>
      <c r="B11" s="50"/>
      <c r="C11" s="34"/>
      <c r="D11" s="34"/>
      <c r="E11" s="34"/>
      <c r="F11" s="34"/>
      <c r="G11" s="34"/>
      <c r="H11" s="34"/>
      <c r="I11" s="34"/>
      <c r="J11" s="34"/>
      <c r="K11" s="34"/>
      <c r="L11" s="34"/>
      <c r="M11" s="39"/>
      <c r="N11" s="39"/>
      <c r="O11" s="39"/>
      <c r="P11" s="39"/>
      <c r="Q11" s="39"/>
      <c r="R11" s="39"/>
      <c r="S11" s="34"/>
      <c r="T11" s="41"/>
      <c r="U11" s="41"/>
      <c r="V11" s="41"/>
      <c r="W11" s="41"/>
      <c r="X11" s="41"/>
      <c r="Y11" s="41"/>
      <c r="Z11" s="41"/>
      <c r="AA11" s="34"/>
      <c r="AB11" s="51"/>
      <c r="AC11" s="51"/>
      <c r="AD11" s="51"/>
      <c r="AE11" s="51"/>
      <c r="AF11" s="51"/>
      <c r="AG11" s="51"/>
      <c r="AH11" s="51"/>
      <c r="AI11" s="51"/>
      <c r="AJ11" s="51"/>
      <c r="AK11" s="51"/>
      <c r="AL11" s="51"/>
      <c r="AM11" s="39"/>
      <c r="AN11" s="39"/>
      <c r="AO11" s="39"/>
      <c r="AP11" s="39"/>
      <c r="AQ11" s="39"/>
      <c r="AR11" s="39"/>
      <c r="AS11" s="39"/>
      <c r="AT11" s="39"/>
      <c r="AU11" s="39"/>
      <c r="AV11" s="34"/>
      <c r="AW11" s="34"/>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c r="IU11" s="39"/>
      <c r="IV11" s="39"/>
      <c r="IW11" s="39"/>
      <c r="IX11" s="39"/>
      <c r="IY11" s="39"/>
      <c r="IZ11" s="39"/>
      <c r="JA11" s="39"/>
      <c r="JB11" s="39"/>
      <c r="JC11" s="39"/>
      <c r="JD11" s="39"/>
      <c r="JE11" s="39"/>
      <c r="JF11" s="39"/>
      <c r="JG11" s="39"/>
      <c r="JH11" s="39"/>
      <c r="JI11" s="39"/>
      <c r="JJ11" s="39"/>
      <c r="JK11" s="39"/>
      <c r="JL11" s="39"/>
      <c r="JM11" s="39"/>
      <c r="JN11" s="39"/>
      <c r="JO11" s="39"/>
      <c r="JP11" s="39"/>
      <c r="JQ11" s="39"/>
      <c r="JR11" s="39"/>
      <c r="JS11" s="39"/>
      <c r="JT11" s="39"/>
      <c r="JU11" s="39"/>
      <c r="JV11" s="39"/>
      <c r="JW11" s="39"/>
      <c r="JX11" s="39"/>
      <c r="JY11" s="39"/>
      <c r="JZ11" s="39"/>
      <c r="KA11" s="39"/>
      <c r="KB11" s="39"/>
      <c r="KC11" s="39"/>
      <c r="KD11" s="39"/>
      <c r="KE11" s="39"/>
      <c r="KF11" s="39"/>
      <c r="KG11" s="39"/>
      <c r="KH11" s="39"/>
      <c r="KI11" s="39"/>
      <c r="KJ11" s="39"/>
    </row>
    <row r="12" spans="1:296" s="40" customFormat="1" ht="24" customHeight="1" thickBot="1">
      <c r="A12" s="34"/>
      <c r="B12" s="50" t="s">
        <v>991</v>
      </c>
      <c r="C12" s="34"/>
      <c r="D12" s="34"/>
      <c r="E12" s="34"/>
      <c r="F12" s="34"/>
      <c r="G12" s="34"/>
      <c r="H12" s="34"/>
      <c r="I12" s="34"/>
      <c r="J12" s="34"/>
      <c r="K12" s="34"/>
      <c r="L12" s="34"/>
      <c r="M12" s="39"/>
      <c r="N12" s="39"/>
      <c r="O12" s="39"/>
      <c r="P12" s="39"/>
      <c r="Q12" s="39"/>
      <c r="R12" s="39"/>
      <c r="S12" s="34"/>
      <c r="T12" s="34"/>
      <c r="U12" s="34"/>
      <c r="V12" s="34"/>
      <c r="W12" s="34"/>
      <c r="X12" s="34"/>
      <c r="Y12" s="34"/>
      <c r="Z12" s="34"/>
      <c r="AA12" s="34"/>
      <c r="AB12" s="51"/>
      <c r="AC12" s="51"/>
      <c r="AD12" s="51"/>
      <c r="AE12" s="51"/>
      <c r="AF12" s="51"/>
      <c r="AG12" s="51"/>
      <c r="AH12" s="51"/>
      <c r="AI12" s="51"/>
      <c r="AJ12" s="51"/>
      <c r="AK12" s="51"/>
      <c r="AL12" s="51"/>
      <c r="AM12" s="39"/>
      <c r="AN12" s="39"/>
      <c r="AO12" s="39"/>
      <c r="AP12" s="39"/>
      <c r="AQ12" s="39"/>
      <c r="AR12" s="39"/>
      <c r="AS12" s="39"/>
      <c r="AT12" s="39"/>
      <c r="AU12" s="39"/>
      <c r="AV12" s="34"/>
      <c r="AW12" s="34"/>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c r="IS12" s="39"/>
      <c r="IT12" s="39"/>
      <c r="IU12" s="39"/>
      <c r="IV12" s="39"/>
      <c r="IW12" s="39"/>
      <c r="IX12" s="39"/>
      <c r="IY12" s="39"/>
      <c r="IZ12" s="39"/>
      <c r="JA12" s="39"/>
      <c r="JB12" s="39"/>
      <c r="JC12" s="39"/>
      <c r="JD12" s="39"/>
      <c r="JE12" s="39"/>
      <c r="JF12" s="39"/>
      <c r="JG12" s="39"/>
      <c r="JH12" s="39"/>
      <c r="JI12" s="39"/>
      <c r="JJ12" s="39"/>
      <c r="JK12" s="39"/>
      <c r="JL12" s="39"/>
      <c r="JM12" s="39"/>
      <c r="JN12" s="39"/>
      <c r="JO12" s="39"/>
      <c r="JP12" s="39"/>
      <c r="JQ12" s="39"/>
      <c r="JR12" s="39"/>
      <c r="JS12" s="39"/>
      <c r="JT12" s="39"/>
      <c r="JU12" s="39"/>
      <c r="JV12" s="39"/>
      <c r="JW12" s="39"/>
      <c r="JX12" s="39"/>
      <c r="JY12" s="39"/>
      <c r="JZ12" s="39"/>
      <c r="KA12" s="39"/>
      <c r="KB12" s="39"/>
      <c r="KC12" s="39"/>
      <c r="KD12" s="39"/>
      <c r="KE12" s="39"/>
      <c r="KF12" s="39"/>
      <c r="KG12" s="39"/>
      <c r="KH12" s="39"/>
      <c r="KI12" s="39"/>
      <c r="KJ12" s="39"/>
    </row>
    <row r="13" spans="1:296" s="41" customFormat="1" ht="22.5" customHeight="1">
      <c r="B13" s="448" t="s">
        <v>1003</v>
      </c>
      <c r="C13" s="418" t="s">
        <v>966</v>
      </c>
      <c r="D13" s="418" t="s">
        <v>1235</v>
      </c>
      <c r="E13" s="418" t="s">
        <v>1251</v>
      </c>
      <c r="F13" s="418" t="s">
        <v>1267</v>
      </c>
      <c r="G13" s="421" t="s">
        <v>967</v>
      </c>
      <c r="H13" s="447" t="s">
        <v>16</v>
      </c>
      <c r="I13" s="447"/>
      <c r="J13" s="418" t="s">
        <v>17</v>
      </c>
      <c r="K13" s="418" t="s">
        <v>1240</v>
      </c>
      <c r="L13" s="416" t="s">
        <v>1260</v>
      </c>
      <c r="M13" s="416"/>
      <c r="N13" s="416"/>
      <c r="O13" s="416"/>
      <c r="P13" s="416"/>
      <c r="Q13" s="418" t="s">
        <v>970</v>
      </c>
      <c r="R13" s="425" t="s">
        <v>2349</v>
      </c>
      <c r="S13" s="425" t="s">
        <v>2348</v>
      </c>
      <c r="T13" s="421" t="s">
        <v>1234</v>
      </c>
      <c r="U13" s="421" t="s">
        <v>1002</v>
      </c>
      <c r="V13" s="418" t="s">
        <v>2402</v>
      </c>
      <c r="W13" s="418" t="s">
        <v>968</v>
      </c>
      <c r="X13" s="418" t="s">
        <v>969</v>
      </c>
      <c r="Y13" s="465" t="s">
        <v>1253</v>
      </c>
      <c r="Z13" s="466"/>
      <c r="AA13" s="466"/>
      <c r="AB13" s="466"/>
      <c r="AC13" s="466"/>
      <c r="AD13" s="460"/>
      <c r="AE13" s="421" t="s">
        <v>2344</v>
      </c>
      <c r="AF13" s="413" t="s">
        <v>36</v>
      </c>
      <c r="AG13" s="421" t="s">
        <v>2378</v>
      </c>
      <c r="AH13" s="457" t="s">
        <v>1242</v>
      </c>
      <c r="AI13" s="457"/>
      <c r="AJ13" s="457"/>
      <c r="AK13" s="457"/>
      <c r="AL13" s="470" t="s">
        <v>1248</v>
      </c>
      <c r="AM13" s="471"/>
      <c r="AN13" s="471"/>
      <c r="AO13" s="471"/>
      <c r="AP13" s="471"/>
      <c r="AQ13" s="471"/>
      <c r="AR13" s="471"/>
      <c r="AS13" s="471"/>
      <c r="AT13" s="472"/>
      <c r="AU13" s="418" t="s">
        <v>1238</v>
      </c>
      <c r="AV13" s="460" t="s">
        <v>971</v>
      </c>
      <c r="AW13" s="467" t="s">
        <v>2379</v>
      </c>
      <c r="AX13" s="468"/>
      <c r="AY13" s="468"/>
      <c r="AZ13" s="468"/>
      <c r="BA13" s="468"/>
      <c r="BB13" s="469"/>
      <c r="BC13" s="418" t="s">
        <v>992</v>
      </c>
      <c r="BD13" s="418" t="s">
        <v>2345</v>
      </c>
      <c r="BE13" s="447" t="s">
        <v>2346</v>
      </c>
      <c r="BF13" s="447"/>
      <c r="BG13" s="447"/>
      <c r="BH13" s="447"/>
      <c r="BI13" s="447"/>
      <c r="BJ13" s="447"/>
      <c r="BK13" s="447"/>
      <c r="BL13" s="447"/>
      <c r="BM13" s="418" t="s">
        <v>2103</v>
      </c>
      <c r="BN13" s="447" t="s">
        <v>2090</v>
      </c>
      <c r="BO13" s="447"/>
      <c r="BP13" s="418" t="s">
        <v>2105</v>
      </c>
      <c r="BQ13" s="454" t="s">
        <v>996</v>
      </c>
    </row>
    <row r="14" spans="1:296" s="41" customFormat="1" ht="22.5" customHeight="1">
      <c r="B14" s="449"/>
      <c r="C14" s="419"/>
      <c r="D14" s="419"/>
      <c r="E14" s="419"/>
      <c r="F14" s="419"/>
      <c r="G14" s="422"/>
      <c r="H14" s="417" t="s">
        <v>1252</v>
      </c>
      <c r="I14" s="417" t="s">
        <v>1241</v>
      </c>
      <c r="J14" s="419"/>
      <c r="K14" s="419"/>
      <c r="L14" s="428" t="s">
        <v>1261</v>
      </c>
      <c r="M14" s="428"/>
      <c r="N14" s="428" t="s">
        <v>1262</v>
      </c>
      <c r="O14" s="428"/>
      <c r="P14" s="428" t="s">
        <v>1263</v>
      </c>
      <c r="Q14" s="419"/>
      <c r="R14" s="426"/>
      <c r="S14" s="426"/>
      <c r="T14" s="422"/>
      <c r="U14" s="422"/>
      <c r="V14" s="419"/>
      <c r="W14" s="419"/>
      <c r="X14" s="419"/>
      <c r="Y14" s="424" t="s">
        <v>1254</v>
      </c>
      <c r="Z14" s="424" t="s">
        <v>1255</v>
      </c>
      <c r="AA14" s="424" t="s">
        <v>1256</v>
      </c>
      <c r="AB14" s="424" t="s">
        <v>2359</v>
      </c>
      <c r="AC14" s="417" t="s">
        <v>1257</v>
      </c>
      <c r="AD14" s="417"/>
      <c r="AE14" s="422"/>
      <c r="AF14" s="414"/>
      <c r="AG14" s="422"/>
      <c r="AH14" s="458" t="s">
        <v>1243</v>
      </c>
      <c r="AI14" s="458"/>
      <c r="AJ14" s="458" t="s">
        <v>1244</v>
      </c>
      <c r="AK14" s="458"/>
      <c r="AL14" s="463" t="s">
        <v>1249</v>
      </c>
      <c r="AM14" s="464"/>
      <c r="AN14" s="458" t="s">
        <v>1250</v>
      </c>
      <c r="AO14" s="458" t="s">
        <v>1244</v>
      </c>
      <c r="AP14" s="458"/>
      <c r="AQ14" s="458" t="s">
        <v>2584</v>
      </c>
      <c r="AR14" s="458"/>
      <c r="AS14" s="458"/>
      <c r="AT14" s="458"/>
      <c r="AU14" s="419"/>
      <c r="AV14" s="461"/>
      <c r="AW14" s="417" t="s">
        <v>2380</v>
      </c>
      <c r="AX14" s="417" t="s">
        <v>2381</v>
      </c>
      <c r="AY14" s="451" t="s">
        <v>2382</v>
      </c>
      <c r="AZ14" s="452"/>
      <c r="BA14" s="452"/>
      <c r="BB14" s="453"/>
      <c r="BC14" s="419"/>
      <c r="BD14" s="419"/>
      <c r="BE14" s="417" t="s">
        <v>1264</v>
      </c>
      <c r="BF14" s="428" t="s">
        <v>1261</v>
      </c>
      <c r="BG14" s="428"/>
      <c r="BH14" s="428" t="s">
        <v>1262</v>
      </c>
      <c r="BI14" s="428"/>
      <c r="BJ14" s="417" t="s">
        <v>1265</v>
      </c>
      <c r="BK14" s="417" t="s">
        <v>1266</v>
      </c>
      <c r="BL14" s="459" t="s">
        <v>2392</v>
      </c>
      <c r="BM14" s="419"/>
      <c r="BN14" s="417" t="s">
        <v>1252</v>
      </c>
      <c r="BO14" s="417" t="s">
        <v>1241</v>
      </c>
      <c r="BP14" s="419"/>
      <c r="BQ14" s="455"/>
    </row>
    <row r="15" spans="1:296" s="41" customFormat="1" ht="21.75" customHeight="1">
      <c r="B15" s="450"/>
      <c r="C15" s="420"/>
      <c r="D15" s="420"/>
      <c r="E15" s="420"/>
      <c r="F15" s="420"/>
      <c r="G15" s="423"/>
      <c r="H15" s="417"/>
      <c r="I15" s="417"/>
      <c r="J15" s="420"/>
      <c r="K15" s="420"/>
      <c r="L15" s="91" t="s">
        <v>1258</v>
      </c>
      <c r="M15" s="91" t="s">
        <v>1259</v>
      </c>
      <c r="N15" s="91" t="s">
        <v>1258</v>
      </c>
      <c r="O15" s="91" t="s">
        <v>1259</v>
      </c>
      <c r="P15" s="428"/>
      <c r="Q15" s="420"/>
      <c r="R15" s="427"/>
      <c r="S15" s="427"/>
      <c r="T15" s="423"/>
      <c r="U15" s="423"/>
      <c r="V15" s="420"/>
      <c r="W15" s="420"/>
      <c r="X15" s="420"/>
      <c r="Y15" s="420"/>
      <c r="Z15" s="420"/>
      <c r="AA15" s="420"/>
      <c r="AB15" s="420"/>
      <c r="AC15" s="91" t="s">
        <v>1258</v>
      </c>
      <c r="AD15" s="91" t="s">
        <v>1259</v>
      </c>
      <c r="AE15" s="423"/>
      <c r="AF15" s="415"/>
      <c r="AG15" s="423"/>
      <c r="AH15" s="90" t="s">
        <v>1245</v>
      </c>
      <c r="AI15" s="90" t="s">
        <v>1246</v>
      </c>
      <c r="AJ15" s="90" t="s">
        <v>1247</v>
      </c>
      <c r="AK15" s="89" t="s">
        <v>1270</v>
      </c>
      <c r="AL15" s="90" t="s">
        <v>2393</v>
      </c>
      <c r="AM15" s="89" t="s">
        <v>2395</v>
      </c>
      <c r="AN15" s="458"/>
      <c r="AO15" s="90" t="s">
        <v>1247</v>
      </c>
      <c r="AP15" s="89" t="s">
        <v>1270</v>
      </c>
      <c r="AQ15" s="89" t="s">
        <v>2585</v>
      </c>
      <c r="AR15" s="89" t="s">
        <v>2586</v>
      </c>
      <c r="AS15" s="89" t="s">
        <v>2587</v>
      </c>
      <c r="AT15" s="89" t="s">
        <v>2588</v>
      </c>
      <c r="AU15" s="420"/>
      <c r="AV15" s="462"/>
      <c r="AW15" s="417"/>
      <c r="AX15" s="417"/>
      <c r="AY15" s="103" t="s">
        <v>8</v>
      </c>
      <c r="AZ15" s="103" t="s">
        <v>1259</v>
      </c>
      <c r="BA15" s="103" t="s">
        <v>8</v>
      </c>
      <c r="BB15" s="103" t="s">
        <v>1259</v>
      </c>
      <c r="BC15" s="420"/>
      <c r="BD15" s="420"/>
      <c r="BE15" s="417"/>
      <c r="BF15" s="91" t="s">
        <v>1258</v>
      </c>
      <c r="BG15" s="91" t="s">
        <v>1259</v>
      </c>
      <c r="BH15" s="91" t="s">
        <v>1258</v>
      </c>
      <c r="BI15" s="91" t="s">
        <v>1259</v>
      </c>
      <c r="BJ15" s="417"/>
      <c r="BK15" s="417"/>
      <c r="BL15" s="459"/>
      <c r="BM15" s="420"/>
      <c r="BN15" s="417"/>
      <c r="BO15" s="417"/>
      <c r="BP15" s="420"/>
      <c r="BQ15" s="456"/>
    </row>
    <row r="16" spans="1:296" s="53" customFormat="1" ht="63" customHeight="1">
      <c r="A16" s="52" t="s">
        <v>993</v>
      </c>
      <c r="B16" s="63">
        <f ca="1">INDIRECT(A16&amp;"!W3")</f>
        <v>0</v>
      </c>
      <c r="C16" s="72" t="str">
        <f ca="1">INDIRECT(A16&amp;"!H3")</f>
        <v>自動表示</v>
      </c>
      <c r="D16" s="72" t="str">
        <f t="shared" ref="D16" ca="1" si="0">INDIRECT(A16&amp;"!H8")</f>
        <v>自動表示</v>
      </c>
      <c r="E16" s="72">
        <f t="shared" ref="E16" ca="1" si="1">INDIRECT(A16&amp;"!H6")</f>
        <v>0</v>
      </c>
      <c r="F16" s="61">
        <f t="shared" ref="F16" ca="1" si="2">INDIRECT(A16&amp;"!AF7")</f>
        <v>0</v>
      </c>
      <c r="G16" s="68" t="str">
        <f t="shared" ref="G16" ca="1" si="3">INDIRECT(A16&amp;"!AQ7")</f>
        <v/>
      </c>
      <c r="H16" s="72">
        <f t="shared" ref="H16" ca="1" si="4">INDIRECT(A16&amp;"!L9")</f>
        <v>0</v>
      </c>
      <c r="I16" s="72" t="str">
        <f t="shared" ref="I16" ca="1" si="5">INDIRECT(A16&amp;"!Z9")</f>
        <v>自動表示</v>
      </c>
      <c r="J16" s="72">
        <f t="shared" ref="J16" ca="1" si="6">INDIRECT(A16&amp;"!H11")</f>
        <v>0</v>
      </c>
      <c r="K16" s="72">
        <f t="shared" ref="K16" ca="1" si="7">INDIRECT(A16&amp;"!Z11")</f>
        <v>0</v>
      </c>
      <c r="L16" s="61">
        <f ca="1">INDIRECT(A16&amp;"!H24")</f>
        <v>2025</v>
      </c>
      <c r="M16" s="61">
        <f ca="1">INDIRECT(A16&amp;"!L24")</f>
        <v>0</v>
      </c>
      <c r="N16" s="61" t="str">
        <f ca="1">"20"&amp;INDIRECT(A16&amp;"!T24")</f>
        <v>20</v>
      </c>
      <c r="O16" s="61">
        <f ca="1">INDIRECT(A16&amp;"!W24")</f>
        <v>0</v>
      </c>
      <c r="P16" s="61" t="str">
        <f ca="1">INDIRECT(A16&amp;"!AE24")</f>
        <v/>
      </c>
      <c r="Q16" s="61">
        <f ca="1">INDIRECT(A16&amp;"!AG27")</f>
        <v>0</v>
      </c>
      <c r="R16" s="72">
        <f ca="1">INDIRECT(A16&amp;"!O26")</f>
        <v>0</v>
      </c>
      <c r="S16" s="72">
        <f ca="1">INDIRECT(A16&amp;"!O27")</f>
        <v>0</v>
      </c>
      <c r="T16" s="61">
        <f ca="1">INDIRECT(A16&amp;"!AC5")</f>
        <v>0</v>
      </c>
      <c r="U16" s="61">
        <f ca="1">INDIRECT(A16&amp;"!AJ8")</f>
        <v>0</v>
      </c>
      <c r="V16" s="61" t="str">
        <f ca="1">INDIRECT(A16&amp;"!AB8")</f>
        <v>自動表示</v>
      </c>
      <c r="W16" s="61">
        <f ca="1">INDIRECT(A16&amp;"!M12")</f>
        <v>0</v>
      </c>
      <c r="X16" s="61">
        <f ca="1">INDIRECT(A16&amp;"!AD12")</f>
        <v>0</v>
      </c>
      <c r="Y16" s="72">
        <f ca="1">INDIRECT(A16&amp;"!N16")</f>
        <v>0</v>
      </c>
      <c r="Z16" s="72">
        <f ca="1">INDIRECT(A16&amp;"!N17")</f>
        <v>0</v>
      </c>
      <c r="AA16" s="61">
        <f ca="1">INDIRECT(A16&amp;"!O18")</f>
        <v>0</v>
      </c>
      <c r="AB16" s="61">
        <f ca="1">INDIRECT(A16&amp;"!AF18")</f>
        <v>0</v>
      </c>
      <c r="AC16" s="61">
        <f ca="1">INDIRECT(A16&amp;"!H19")</f>
        <v>0</v>
      </c>
      <c r="AD16" s="61">
        <f ca="1">INDIRECT(A16&amp;"!M19")</f>
        <v>0</v>
      </c>
      <c r="AE16" s="61">
        <f ca="1">INDIRECT(A16&amp;"!AK19")</f>
        <v>0</v>
      </c>
      <c r="AF16" s="75">
        <f ca="1">INDIRECT(A16&amp;"!H20")</f>
        <v>0</v>
      </c>
      <c r="AG16" s="61">
        <f ca="1">INDIRECT(A16&amp;"!AC20")</f>
        <v>0</v>
      </c>
      <c r="AH16" s="69">
        <f ca="1">INDIRECT(A16&amp;"!S21")</f>
        <v>0</v>
      </c>
      <c r="AI16" s="69">
        <f ca="1">INDIRECT(A16&amp;"!X21")</f>
        <v>0</v>
      </c>
      <c r="AJ16" s="69">
        <f ca="1">INDIRECT(A16&amp;"!AD21")</f>
        <v>0</v>
      </c>
      <c r="AK16" s="69">
        <f ca="1">INDIRECT(A16&amp;"!AM21")</f>
        <v>0</v>
      </c>
      <c r="AL16" s="69">
        <f ca="1">INDIRECT(A16&amp;"!M22")</f>
        <v>0</v>
      </c>
      <c r="AM16" s="69">
        <f ca="1">INDIRECT(A16&amp;"!S22")</f>
        <v>0</v>
      </c>
      <c r="AN16" s="73">
        <f ca="1">INDIRECT(A16&amp;"!X22")</f>
        <v>0</v>
      </c>
      <c r="AO16" s="69">
        <f ca="1">INDIRECT(A16&amp;"!AD22")</f>
        <v>0</v>
      </c>
      <c r="AP16" s="69">
        <f ca="1">INDIRECT(A16&amp;"!AM22")</f>
        <v>0</v>
      </c>
      <c r="AQ16" s="69">
        <f ca="1">INDIRECT($A$16&amp;"!M23")</f>
        <v>0</v>
      </c>
      <c r="AR16" s="69">
        <f ca="1">INDIRECT($A$16&amp;"!U23")</f>
        <v>0</v>
      </c>
      <c r="AS16" s="69">
        <f ca="1">INDIRECT($A$16&amp;"!AC23")</f>
        <v>0</v>
      </c>
      <c r="AT16" s="69">
        <f ca="1">INDIRECT($A$16&amp;"!AL23")</f>
        <v>0</v>
      </c>
      <c r="AU16" s="61">
        <f ca="1">INDIRECT(A16&amp;"!H36")</f>
        <v>0</v>
      </c>
      <c r="AV16" s="61">
        <f ca="1">INDIRECT(A16&amp;"!AL36")</f>
        <v>0</v>
      </c>
      <c r="AW16" s="61">
        <f ca="1">INDIRECT(A16&amp;"!N37")</f>
        <v>0</v>
      </c>
      <c r="AX16" s="61">
        <f ca="1">INDIRECT(A16&amp;"!N38")</f>
        <v>0</v>
      </c>
      <c r="AY16" s="61">
        <f ca="1">INDIRECT(A16&amp;"!N39")</f>
        <v>0</v>
      </c>
      <c r="AZ16" s="61">
        <f ca="1">INDIRECT(A16&amp;"!S39")</f>
        <v>0</v>
      </c>
      <c r="BA16" s="61">
        <f ca="1">INDIRECT(A16&amp;"!W39")</f>
        <v>0</v>
      </c>
      <c r="BB16" s="61">
        <f ca="1">INDIRECT(A16&amp;"!AB39")</f>
        <v>0</v>
      </c>
      <c r="BC16" s="72">
        <f ca="1">INDIRECT(A16&amp;"!H40")</f>
        <v>0</v>
      </c>
      <c r="BD16" s="61">
        <f ca="1">INDIRECT(A16&amp;"!I41")</f>
        <v>0</v>
      </c>
      <c r="BE16" s="61">
        <f ca="1">INDIRECT(A16&amp;"!I44")</f>
        <v>0</v>
      </c>
      <c r="BF16" s="61">
        <f ca="1">INDIRECT(A16&amp;"!H45")</f>
        <v>0</v>
      </c>
      <c r="BG16" s="61">
        <f ca="1">INDIRECT(A16&amp;"!M45")</f>
        <v>0</v>
      </c>
      <c r="BH16" s="61">
        <f ca="1">INDIRECT(A16&amp;"!Q45")</f>
        <v>0</v>
      </c>
      <c r="BI16" s="61">
        <f ca="1">INDIRECT(A16&amp;"!V45")</f>
        <v>0</v>
      </c>
      <c r="BJ16" s="72">
        <f ca="1">INDIRECT(A16&amp;"!L46")</f>
        <v>0</v>
      </c>
      <c r="BK16" s="72">
        <f ca="1">INDIRECT(A16&amp;"!AE46")</f>
        <v>0</v>
      </c>
      <c r="BL16" s="61">
        <f ca="1">INDIRECT(A16&amp;"!AL47")</f>
        <v>0</v>
      </c>
      <c r="BM16" s="61">
        <f ca="1">INDIRECT(A16&amp;"!H48")</f>
        <v>0</v>
      </c>
      <c r="BN16" s="72">
        <f t="shared" ref="BN16" ca="1" si="8">INDIRECT(A16&amp;"!L10")</f>
        <v>0</v>
      </c>
      <c r="BO16" s="72" t="str">
        <f t="shared" ref="BO16" ca="1" si="9">INDIRECT(A16&amp;"!Z10")</f>
        <v>自動表示</v>
      </c>
      <c r="BP16" s="61">
        <f ca="1">INDIRECT(A16&amp;"!H49")</f>
        <v>0</v>
      </c>
      <c r="BQ16" s="70">
        <f ca="1">INDIRECT(A16&amp;"!H50")</f>
        <v>0</v>
      </c>
    </row>
    <row r="17" spans="1:69" s="53" customFormat="1" ht="63" customHeight="1">
      <c r="A17" s="52" t="s">
        <v>994</v>
      </c>
      <c r="B17" s="63" t="e">
        <f t="shared" ref="B17:B35" ca="1" si="10">INDIRECT(A17&amp;"!W3")</f>
        <v>#REF!</v>
      </c>
      <c r="C17" s="72" t="e">
        <f t="shared" ref="C17:C35" ca="1" si="11">INDIRECT(A17&amp;"!H3")</f>
        <v>#REF!</v>
      </c>
      <c r="D17" s="72" t="e">
        <f t="shared" ref="D17:D35" ca="1" si="12">INDIRECT(A17&amp;"!H8")</f>
        <v>#REF!</v>
      </c>
      <c r="E17" s="72" t="e">
        <f t="shared" ref="E17:E35" ca="1" si="13">INDIRECT(A17&amp;"!H6")</f>
        <v>#REF!</v>
      </c>
      <c r="F17" s="61" t="e">
        <f t="shared" ref="F17:F35" ca="1" si="14">INDIRECT(A17&amp;"!AF7")</f>
        <v>#REF!</v>
      </c>
      <c r="G17" s="68" t="e">
        <f t="shared" ref="G17:G35" ca="1" si="15">INDIRECT(A17&amp;"!AQ7")</f>
        <v>#REF!</v>
      </c>
      <c r="H17" s="72" t="e">
        <f t="shared" ref="H17:H35" ca="1" si="16">INDIRECT(A17&amp;"!L9")</f>
        <v>#REF!</v>
      </c>
      <c r="I17" s="72" t="e">
        <f t="shared" ref="I17:I35" ca="1" si="17">INDIRECT(A17&amp;"!Z9")</f>
        <v>#REF!</v>
      </c>
      <c r="J17" s="72" t="e">
        <f t="shared" ref="J17:J35" ca="1" si="18">INDIRECT(A17&amp;"!H11")</f>
        <v>#REF!</v>
      </c>
      <c r="K17" s="72" t="e">
        <f t="shared" ref="K17:K35" ca="1" si="19">INDIRECT(A17&amp;"!Z11")</f>
        <v>#REF!</v>
      </c>
      <c r="L17" s="61" t="e">
        <f t="shared" ref="L17:L35" ca="1" si="20">INDIRECT(A17&amp;"!H24")</f>
        <v>#REF!</v>
      </c>
      <c r="M17" s="61" t="e">
        <f t="shared" ref="M17:M35" ca="1" si="21">INDIRECT(A17&amp;"!L24")</f>
        <v>#REF!</v>
      </c>
      <c r="N17" s="61" t="e">
        <f t="shared" ref="N17:N35" ca="1" si="22">"20"&amp;INDIRECT(A17&amp;"!T24")</f>
        <v>#REF!</v>
      </c>
      <c r="O17" s="61" t="e">
        <f t="shared" ref="O17:O35" ca="1" si="23">INDIRECT(A17&amp;"!W24")</f>
        <v>#REF!</v>
      </c>
      <c r="P17" s="61" t="e">
        <f t="shared" ref="P17:P35" ca="1" si="24">INDIRECT(A17&amp;"!AE24")</f>
        <v>#REF!</v>
      </c>
      <c r="Q17" s="61" t="e">
        <f t="shared" ref="Q17:Q35" ca="1" si="25">INDIRECT(A17&amp;"!AG27")</f>
        <v>#REF!</v>
      </c>
      <c r="R17" s="72" t="e">
        <f t="shared" ref="R17:R35" ca="1" si="26">INDIRECT(A17&amp;"!O26")</f>
        <v>#REF!</v>
      </c>
      <c r="S17" s="72" t="e">
        <f t="shared" ref="S17:S35" ca="1" si="27">INDIRECT(A17&amp;"!O27")</f>
        <v>#REF!</v>
      </c>
      <c r="T17" s="61" t="e">
        <f t="shared" ref="T17:T35" ca="1" si="28">INDIRECT(A17&amp;"!AC5")</f>
        <v>#REF!</v>
      </c>
      <c r="U17" s="61" t="e">
        <f t="shared" ref="U17:U35" ca="1" si="29">INDIRECT(A17&amp;"!AJ8")</f>
        <v>#REF!</v>
      </c>
      <c r="V17" s="61" t="e">
        <f t="shared" ref="V17:V35" ca="1" si="30">INDIRECT(A17&amp;"!AB8")</f>
        <v>#REF!</v>
      </c>
      <c r="W17" s="61" t="e">
        <f t="shared" ref="W17:W35" ca="1" si="31">INDIRECT(A17&amp;"!M12")</f>
        <v>#REF!</v>
      </c>
      <c r="X17" s="61" t="e">
        <f t="shared" ref="X17:X35" ca="1" si="32">INDIRECT(A17&amp;"!AD12")</f>
        <v>#REF!</v>
      </c>
      <c r="Y17" s="72" t="e">
        <f t="shared" ref="Y17:Y35" ca="1" si="33">INDIRECT(A17&amp;"!N16")</f>
        <v>#REF!</v>
      </c>
      <c r="Z17" s="72" t="e">
        <f t="shared" ref="Z17:Z35" ca="1" si="34">INDIRECT(A17&amp;"!N17")</f>
        <v>#REF!</v>
      </c>
      <c r="AA17" s="61" t="e">
        <f t="shared" ref="AA17:AA35" ca="1" si="35">INDIRECT(A17&amp;"!O18")</f>
        <v>#REF!</v>
      </c>
      <c r="AB17" s="61" t="e">
        <f t="shared" ref="AB17:AB35" ca="1" si="36">INDIRECT(A17&amp;"!AF18")</f>
        <v>#REF!</v>
      </c>
      <c r="AC17" s="61" t="e">
        <f t="shared" ref="AC17:AC35" ca="1" si="37">INDIRECT(A17&amp;"!H19")</f>
        <v>#REF!</v>
      </c>
      <c r="AD17" s="61" t="e">
        <f t="shared" ref="AD17:AD35" ca="1" si="38">INDIRECT(A17&amp;"!M19")</f>
        <v>#REF!</v>
      </c>
      <c r="AE17" s="61" t="e">
        <f t="shared" ref="AE17:AE35" ca="1" si="39">INDIRECT(A17&amp;"!AK19")</f>
        <v>#REF!</v>
      </c>
      <c r="AF17" s="75" t="e">
        <f t="shared" ref="AF17:AF35" ca="1" si="40">INDIRECT(A17&amp;"!H20")</f>
        <v>#REF!</v>
      </c>
      <c r="AG17" s="61" t="e">
        <f t="shared" ref="AG17:AG35" ca="1" si="41">INDIRECT(A17&amp;"!AC20")</f>
        <v>#REF!</v>
      </c>
      <c r="AH17" s="69" t="e">
        <f t="shared" ref="AH17:AH35" ca="1" si="42">INDIRECT(A17&amp;"!S21")</f>
        <v>#REF!</v>
      </c>
      <c r="AI17" s="69" t="e">
        <f t="shared" ref="AI17:AI35" ca="1" si="43">INDIRECT(A17&amp;"!X21")</f>
        <v>#REF!</v>
      </c>
      <c r="AJ17" s="69" t="e">
        <f t="shared" ref="AJ17:AJ35" ca="1" si="44">INDIRECT(A17&amp;"!AD21")</f>
        <v>#REF!</v>
      </c>
      <c r="AK17" s="69" t="e">
        <f t="shared" ref="AK17:AK35" ca="1" si="45">INDIRECT(A17&amp;"!AM21")</f>
        <v>#REF!</v>
      </c>
      <c r="AL17" s="69" t="e">
        <f t="shared" ref="AL17:AL35" ca="1" si="46">INDIRECT(A17&amp;"!M22")</f>
        <v>#REF!</v>
      </c>
      <c r="AM17" s="69" t="e">
        <f t="shared" ref="AM17:AM35" ca="1" si="47">INDIRECT(A17&amp;"!S22")</f>
        <v>#REF!</v>
      </c>
      <c r="AN17" s="73" t="e">
        <f t="shared" ref="AN17:AN35" ca="1" si="48">INDIRECT(A17&amp;"!X22")</f>
        <v>#REF!</v>
      </c>
      <c r="AO17" s="69" t="e">
        <f t="shared" ref="AO17:AO35" ca="1" si="49">INDIRECT(A17&amp;"!AD22")</f>
        <v>#REF!</v>
      </c>
      <c r="AP17" s="69" t="e">
        <f t="shared" ref="AP17:AP35" ca="1" si="50">INDIRECT(A17&amp;"!AM22")</f>
        <v>#REF!</v>
      </c>
      <c r="AQ17" s="69" t="e">
        <f ca="1">INDIRECT(A17&amp;"!M23")</f>
        <v>#REF!</v>
      </c>
      <c r="AR17" s="69" t="e">
        <f ca="1">INDIRECT(A17&amp;"!U23")</f>
        <v>#REF!</v>
      </c>
      <c r="AS17" s="69" t="e">
        <f ca="1">INDIRECT(A17&amp;"!AC23")</f>
        <v>#REF!</v>
      </c>
      <c r="AT17" s="69" t="e">
        <f ca="1">INDIRECT(A17&amp;"!AL23")</f>
        <v>#REF!</v>
      </c>
      <c r="AU17" s="61" t="e">
        <f t="shared" ref="AU17:AU35" ca="1" si="51">INDIRECT(A17&amp;"!H36")</f>
        <v>#REF!</v>
      </c>
      <c r="AV17" s="61" t="e">
        <f t="shared" ref="AV17:AV35" ca="1" si="52">INDIRECT(A17&amp;"!AL36")</f>
        <v>#REF!</v>
      </c>
      <c r="AW17" s="61" t="e">
        <f t="shared" ref="AW17:AW35" ca="1" si="53">INDIRECT(A17&amp;"!N37")</f>
        <v>#REF!</v>
      </c>
      <c r="AX17" s="61" t="e">
        <f t="shared" ref="AX17:AX35" ca="1" si="54">INDIRECT(A17&amp;"!N38")</f>
        <v>#REF!</v>
      </c>
      <c r="AY17" s="61" t="e">
        <f t="shared" ref="AY17:AY35" ca="1" si="55">INDIRECT(A17&amp;"!N39")</f>
        <v>#REF!</v>
      </c>
      <c r="AZ17" s="61" t="e">
        <f t="shared" ref="AZ17:AZ35" ca="1" si="56">INDIRECT(A17&amp;"!S39")</f>
        <v>#REF!</v>
      </c>
      <c r="BA17" s="61" t="e">
        <f t="shared" ref="BA17:BA35" ca="1" si="57">INDIRECT(A17&amp;"!W39")</f>
        <v>#REF!</v>
      </c>
      <c r="BB17" s="61" t="e">
        <f t="shared" ref="BB17:BB35" ca="1" si="58">INDIRECT(A17&amp;"!AB39")</f>
        <v>#REF!</v>
      </c>
      <c r="BC17" s="72" t="e">
        <f t="shared" ref="BC17:BC35" ca="1" si="59">INDIRECT(A17&amp;"!H40")</f>
        <v>#REF!</v>
      </c>
      <c r="BD17" s="61" t="e">
        <f t="shared" ref="BD17:BD35" ca="1" si="60">INDIRECT(A17&amp;"!I41")</f>
        <v>#REF!</v>
      </c>
      <c r="BE17" s="61" t="e">
        <f t="shared" ref="BE17:BE35" ca="1" si="61">INDIRECT(A17&amp;"!I44")</f>
        <v>#REF!</v>
      </c>
      <c r="BF17" s="61" t="e">
        <f t="shared" ref="BF17:BF35" ca="1" si="62">INDIRECT(A17&amp;"!H45")</f>
        <v>#REF!</v>
      </c>
      <c r="BG17" s="61" t="e">
        <f t="shared" ref="BG17:BG35" ca="1" si="63">INDIRECT(A17&amp;"!M45")</f>
        <v>#REF!</v>
      </c>
      <c r="BH17" s="61" t="e">
        <f t="shared" ref="BH17:BH35" ca="1" si="64">INDIRECT(A17&amp;"!Q45")</f>
        <v>#REF!</v>
      </c>
      <c r="BI17" s="61" t="e">
        <f t="shared" ref="BI17:BI35" ca="1" si="65">INDIRECT(A17&amp;"!V45")</f>
        <v>#REF!</v>
      </c>
      <c r="BJ17" s="72" t="e">
        <f t="shared" ref="BJ17:BJ35" ca="1" si="66">INDIRECT(A17&amp;"!L46")</f>
        <v>#REF!</v>
      </c>
      <c r="BK17" s="72" t="e">
        <f t="shared" ref="BK17:BK35" ca="1" si="67">INDIRECT(A17&amp;"!AE46")</f>
        <v>#REF!</v>
      </c>
      <c r="BL17" s="61" t="e">
        <f t="shared" ref="BL17:BL35" ca="1" si="68">INDIRECT(A17&amp;"!AL47")</f>
        <v>#REF!</v>
      </c>
      <c r="BM17" s="61" t="e">
        <f t="shared" ref="BM17:BM35" ca="1" si="69">INDIRECT(A17&amp;"!H48")</f>
        <v>#REF!</v>
      </c>
      <c r="BN17" s="72" t="e">
        <f t="shared" ref="BN17:BN35" ca="1" si="70">INDIRECT(A17&amp;"!L10")</f>
        <v>#REF!</v>
      </c>
      <c r="BO17" s="72" t="e">
        <f t="shared" ref="BO17:BO35" ca="1" si="71">INDIRECT(A17&amp;"!Z10")</f>
        <v>#REF!</v>
      </c>
      <c r="BP17" s="61" t="e">
        <f t="shared" ref="BP17:BP35" ca="1" si="72">INDIRECT(A17&amp;"!H49")</f>
        <v>#REF!</v>
      </c>
      <c r="BQ17" s="70" t="e">
        <f t="shared" ref="BQ17:BQ35" ca="1" si="73">INDIRECT(A17&amp;"!H50")</f>
        <v>#REF!</v>
      </c>
    </row>
    <row r="18" spans="1:69" s="54" customFormat="1" ht="63" customHeight="1">
      <c r="A18" s="52" t="s">
        <v>995</v>
      </c>
      <c r="B18" s="63" t="e">
        <f t="shared" ca="1" si="10"/>
        <v>#REF!</v>
      </c>
      <c r="C18" s="72" t="e">
        <f t="shared" ca="1" si="11"/>
        <v>#REF!</v>
      </c>
      <c r="D18" s="72" t="e">
        <f t="shared" ca="1" si="12"/>
        <v>#REF!</v>
      </c>
      <c r="E18" s="72" t="e">
        <f t="shared" ca="1" si="13"/>
        <v>#REF!</v>
      </c>
      <c r="F18" s="61" t="e">
        <f t="shared" ca="1" si="14"/>
        <v>#REF!</v>
      </c>
      <c r="G18" s="68" t="e">
        <f t="shared" ca="1" si="15"/>
        <v>#REF!</v>
      </c>
      <c r="H18" s="72" t="e">
        <f t="shared" ca="1" si="16"/>
        <v>#REF!</v>
      </c>
      <c r="I18" s="72" t="e">
        <f t="shared" ca="1" si="17"/>
        <v>#REF!</v>
      </c>
      <c r="J18" s="72" t="e">
        <f t="shared" ca="1" si="18"/>
        <v>#REF!</v>
      </c>
      <c r="K18" s="72" t="e">
        <f t="shared" ca="1" si="19"/>
        <v>#REF!</v>
      </c>
      <c r="L18" s="61" t="e">
        <f t="shared" ca="1" si="20"/>
        <v>#REF!</v>
      </c>
      <c r="M18" s="61" t="e">
        <f t="shared" ca="1" si="21"/>
        <v>#REF!</v>
      </c>
      <c r="N18" s="61" t="e">
        <f t="shared" ca="1" si="22"/>
        <v>#REF!</v>
      </c>
      <c r="O18" s="61" t="e">
        <f t="shared" ca="1" si="23"/>
        <v>#REF!</v>
      </c>
      <c r="P18" s="61" t="e">
        <f t="shared" ca="1" si="24"/>
        <v>#REF!</v>
      </c>
      <c r="Q18" s="61" t="e">
        <f t="shared" ca="1" si="25"/>
        <v>#REF!</v>
      </c>
      <c r="R18" s="72" t="e">
        <f t="shared" ca="1" si="26"/>
        <v>#REF!</v>
      </c>
      <c r="S18" s="72" t="e">
        <f t="shared" ca="1" si="27"/>
        <v>#REF!</v>
      </c>
      <c r="T18" s="61" t="e">
        <f t="shared" ca="1" si="28"/>
        <v>#REF!</v>
      </c>
      <c r="U18" s="61" t="e">
        <f t="shared" ca="1" si="29"/>
        <v>#REF!</v>
      </c>
      <c r="V18" s="61" t="e">
        <f t="shared" ca="1" si="30"/>
        <v>#REF!</v>
      </c>
      <c r="W18" s="61" t="e">
        <f t="shared" ca="1" si="31"/>
        <v>#REF!</v>
      </c>
      <c r="X18" s="61" t="e">
        <f t="shared" ca="1" si="32"/>
        <v>#REF!</v>
      </c>
      <c r="Y18" s="72" t="e">
        <f t="shared" ca="1" si="33"/>
        <v>#REF!</v>
      </c>
      <c r="Z18" s="72" t="e">
        <f t="shared" ca="1" si="34"/>
        <v>#REF!</v>
      </c>
      <c r="AA18" s="61" t="e">
        <f t="shared" ca="1" si="35"/>
        <v>#REF!</v>
      </c>
      <c r="AB18" s="61" t="e">
        <f t="shared" ca="1" si="36"/>
        <v>#REF!</v>
      </c>
      <c r="AC18" s="61" t="e">
        <f t="shared" ca="1" si="37"/>
        <v>#REF!</v>
      </c>
      <c r="AD18" s="61" t="e">
        <f t="shared" ca="1" si="38"/>
        <v>#REF!</v>
      </c>
      <c r="AE18" s="61" t="e">
        <f t="shared" ca="1" si="39"/>
        <v>#REF!</v>
      </c>
      <c r="AF18" s="75" t="e">
        <f t="shared" ca="1" si="40"/>
        <v>#REF!</v>
      </c>
      <c r="AG18" s="61" t="e">
        <f t="shared" ca="1" si="41"/>
        <v>#REF!</v>
      </c>
      <c r="AH18" s="69" t="e">
        <f t="shared" ca="1" si="42"/>
        <v>#REF!</v>
      </c>
      <c r="AI18" s="69" t="e">
        <f t="shared" ca="1" si="43"/>
        <v>#REF!</v>
      </c>
      <c r="AJ18" s="69" t="e">
        <f t="shared" ca="1" si="44"/>
        <v>#REF!</v>
      </c>
      <c r="AK18" s="69" t="e">
        <f t="shared" ca="1" si="45"/>
        <v>#REF!</v>
      </c>
      <c r="AL18" s="69" t="e">
        <f t="shared" ca="1" si="46"/>
        <v>#REF!</v>
      </c>
      <c r="AM18" s="69" t="e">
        <f t="shared" ca="1" si="47"/>
        <v>#REF!</v>
      </c>
      <c r="AN18" s="73" t="e">
        <f t="shared" ca="1" si="48"/>
        <v>#REF!</v>
      </c>
      <c r="AO18" s="69" t="e">
        <f t="shared" ca="1" si="49"/>
        <v>#REF!</v>
      </c>
      <c r="AP18" s="69" t="e">
        <f t="shared" ca="1" si="50"/>
        <v>#REF!</v>
      </c>
      <c r="AQ18" s="69" t="e">
        <f t="shared" ref="AQ18:AQ35" ca="1" si="74">INDIRECT(A18&amp;"!M23")</f>
        <v>#REF!</v>
      </c>
      <c r="AR18" s="69" t="e">
        <f t="shared" ref="AR18:AR35" ca="1" si="75">INDIRECT(A18&amp;"!U23")</f>
        <v>#REF!</v>
      </c>
      <c r="AS18" s="69" t="e">
        <f t="shared" ref="AS18:AS35" ca="1" si="76">INDIRECT(A18&amp;"!AC23")</f>
        <v>#REF!</v>
      </c>
      <c r="AT18" s="69" t="e">
        <f t="shared" ref="AT18:AT35" ca="1" si="77">INDIRECT(A18&amp;"!AL23")</f>
        <v>#REF!</v>
      </c>
      <c r="AU18" s="61" t="e">
        <f t="shared" ca="1" si="51"/>
        <v>#REF!</v>
      </c>
      <c r="AV18" s="61" t="e">
        <f t="shared" ca="1" si="52"/>
        <v>#REF!</v>
      </c>
      <c r="AW18" s="61" t="e">
        <f t="shared" ca="1" si="53"/>
        <v>#REF!</v>
      </c>
      <c r="AX18" s="61" t="e">
        <f t="shared" ca="1" si="54"/>
        <v>#REF!</v>
      </c>
      <c r="AY18" s="61" t="e">
        <f t="shared" ca="1" si="55"/>
        <v>#REF!</v>
      </c>
      <c r="AZ18" s="61" t="e">
        <f t="shared" ca="1" si="56"/>
        <v>#REF!</v>
      </c>
      <c r="BA18" s="61" t="e">
        <f t="shared" ca="1" si="57"/>
        <v>#REF!</v>
      </c>
      <c r="BB18" s="61" t="e">
        <f t="shared" ca="1" si="58"/>
        <v>#REF!</v>
      </c>
      <c r="BC18" s="72" t="e">
        <f t="shared" ca="1" si="59"/>
        <v>#REF!</v>
      </c>
      <c r="BD18" s="61" t="e">
        <f t="shared" ca="1" si="60"/>
        <v>#REF!</v>
      </c>
      <c r="BE18" s="61" t="e">
        <f t="shared" ca="1" si="61"/>
        <v>#REF!</v>
      </c>
      <c r="BF18" s="61" t="e">
        <f t="shared" ca="1" si="62"/>
        <v>#REF!</v>
      </c>
      <c r="BG18" s="61" t="e">
        <f t="shared" ca="1" si="63"/>
        <v>#REF!</v>
      </c>
      <c r="BH18" s="61" t="e">
        <f t="shared" ca="1" si="64"/>
        <v>#REF!</v>
      </c>
      <c r="BI18" s="61" t="e">
        <f t="shared" ca="1" si="65"/>
        <v>#REF!</v>
      </c>
      <c r="BJ18" s="72" t="e">
        <f t="shared" ca="1" si="66"/>
        <v>#REF!</v>
      </c>
      <c r="BK18" s="72" t="e">
        <f t="shared" ca="1" si="67"/>
        <v>#REF!</v>
      </c>
      <c r="BL18" s="61" t="e">
        <f t="shared" ca="1" si="68"/>
        <v>#REF!</v>
      </c>
      <c r="BM18" s="61" t="e">
        <f t="shared" ca="1" si="69"/>
        <v>#REF!</v>
      </c>
      <c r="BN18" s="72" t="e">
        <f t="shared" ca="1" si="70"/>
        <v>#REF!</v>
      </c>
      <c r="BO18" s="72" t="e">
        <f t="shared" ca="1" si="71"/>
        <v>#REF!</v>
      </c>
      <c r="BP18" s="61" t="e">
        <f t="shared" ca="1" si="72"/>
        <v>#REF!</v>
      </c>
      <c r="BQ18" s="70" t="e">
        <f t="shared" ca="1" si="73"/>
        <v>#REF!</v>
      </c>
    </row>
    <row r="19" spans="1:69" s="54" customFormat="1" ht="63" customHeight="1">
      <c r="A19" s="52" t="s">
        <v>2404</v>
      </c>
      <c r="B19" s="63" t="e">
        <f t="shared" ca="1" si="10"/>
        <v>#REF!</v>
      </c>
      <c r="C19" s="72" t="e">
        <f t="shared" ca="1" si="11"/>
        <v>#REF!</v>
      </c>
      <c r="D19" s="72" t="e">
        <f t="shared" ca="1" si="12"/>
        <v>#REF!</v>
      </c>
      <c r="E19" s="72" t="e">
        <f t="shared" ca="1" si="13"/>
        <v>#REF!</v>
      </c>
      <c r="F19" s="61" t="e">
        <f t="shared" ca="1" si="14"/>
        <v>#REF!</v>
      </c>
      <c r="G19" s="68" t="e">
        <f t="shared" ca="1" si="15"/>
        <v>#REF!</v>
      </c>
      <c r="H19" s="72" t="e">
        <f t="shared" ca="1" si="16"/>
        <v>#REF!</v>
      </c>
      <c r="I19" s="72" t="e">
        <f t="shared" ca="1" si="17"/>
        <v>#REF!</v>
      </c>
      <c r="J19" s="72" t="e">
        <f t="shared" ca="1" si="18"/>
        <v>#REF!</v>
      </c>
      <c r="K19" s="72" t="e">
        <f t="shared" ca="1" si="19"/>
        <v>#REF!</v>
      </c>
      <c r="L19" s="61" t="e">
        <f t="shared" ca="1" si="20"/>
        <v>#REF!</v>
      </c>
      <c r="M19" s="61" t="e">
        <f t="shared" ca="1" si="21"/>
        <v>#REF!</v>
      </c>
      <c r="N19" s="61" t="e">
        <f t="shared" ca="1" si="22"/>
        <v>#REF!</v>
      </c>
      <c r="O19" s="61" t="e">
        <f t="shared" ca="1" si="23"/>
        <v>#REF!</v>
      </c>
      <c r="P19" s="61" t="e">
        <f t="shared" ca="1" si="24"/>
        <v>#REF!</v>
      </c>
      <c r="Q19" s="61" t="e">
        <f t="shared" ca="1" si="25"/>
        <v>#REF!</v>
      </c>
      <c r="R19" s="72" t="e">
        <f t="shared" ca="1" si="26"/>
        <v>#REF!</v>
      </c>
      <c r="S19" s="72" t="e">
        <f t="shared" ca="1" si="27"/>
        <v>#REF!</v>
      </c>
      <c r="T19" s="61" t="e">
        <f t="shared" ca="1" si="28"/>
        <v>#REF!</v>
      </c>
      <c r="U19" s="61" t="e">
        <f t="shared" ca="1" si="29"/>
        <v>#REF!</v>
      </c>
      <c r="V19" s="61" t="e">
        <f t="shared" ca="1" si="30"/>
        <v>#REF!</v>
      </c>
      <c r="W19" s="61" t="e">
        <f t="shared" ca="1" si="31"/>
        <v>#REF!</v>
      </c>
      <c r="X19" s="61" t="e">
        <f t="shared" ca="1" si="32"/>
        <v>#REF!</v>
      </c>
      <c r="Y19" s="72" t="e">
        <f t="shared" ca="1" si="33"/>
        <v>#REF!</v>
      </c>
      <c r="Z19" s="72" t="e">
        <f t="shared" ca="1" si="34"/>
        <v>#REF!</v>
      </c>
      <c r="AA19" s="61" t="e">
        <f t="shared" ca="1" si="35"/>
        <v>#REF!</v>
      </c>
      <c r="AB19" s="61" t="e">
        <f t="shared" ca="1" si="36"/>
        <v>#REF!</v>
      </c>
      <c r="AC19" s="61" t="e">
        <f t="shared" ca="1" si="37"/>
        <v>#REF!</v>
      </c>
      <c r="AD19" s="61" t="e">
        <f t="shared" ca="1" si="38"/>
        <v>#REF!</v>
      </c>
      <c r="AE19" s="61" t="e">
        <f t="shared" ca="1" si="39"/>
        <v>#REF!</v>
      </c>
      <c r="AF19" s="75" t="e">
        <f t="shared" ca="1" si="40"/>
        <v>#REF!</v>
      </c>
      <c r="AG19" s="61" t="e">
        <f t="shared" ca="1" si="41"/>
        <v>#REF!</v>
      </c>
      <c r="AH19" s="69" t="e">
        <f t="shared" ca="1" si="42"/>
        <v>#REF!</v>
      </c>
      <c r="AI19" s="69" t="e">
        <f t="shared" ca="1" si="43"/>
        <v>#REF!</v>
      </c>
      <c r="AJ19" s="69" t="e">
        <f t="shared" ca="1" si="44"/>
        <v>#REF!</v>
      </c>
      <c r="AK19" s="69" t="e">
        <f t="shared" ca="1" si="45"/>
        <v>#REF!</v>
      </c>
      <c r="AL19" s="69" t="e">
        <f t="shared" ca="1" si="46"/>
        <v>#REF!</v>
      </c>
      <c r="AM19" s="69" t="e">
        <f t="shared" ca="1" si="47"/>
        <v>#REF!</v>
      </c>
      <c r="AN19" s="73" t="e">
        <f t="shared" ca="1" si="48"/>
        <v>#REF!</v>
      </c>
      <c r="AO19" s="69" t="e">
        <f t="shared" ca="1" si="49"/>
        <v>#REF!</v>
      </c>
      <c r="AP19" s="69" t="e">
        <f t="shared" ca="1" si="50"/>
        <v>#REF!</v>
      </c>
      <c r="AQ19" s="69" t="e">
        <f t="shared" ca="1" si="74"/>
        <v>#REF!</v>
      </c>
      <c r="AR19" s="69" t="e">
        <f t="shared" ca="1" si="75"/>
        <v>#REF!</v>
      </c>
      <c r="AS19" s="69" t="e">
        <f t="shared" ca="1" si="76"/>
        <v>#REF!</v>
      </c>
      <c r="AT19" s="69" t="e">
        <f t="shared" ca="1" si="77"/>
        <v>#REF!</v>
      </c>
      <c r="AU19" s="61" t="e">
        <f t="shared" ca="1" si="51"/>
        <v>#REF!</v>
      </c>
      <c r="AV19" s="61" t="e">
        <f t="shared" ca="1" si="52"/>
        <v>#REF!</v>
      </c>
      <c r="AW19" s="61" t="e">
        <f t="shared" ca="1" si="53"/>
        <v>#REF!</v>
      </c>
      <c r="AX19" s="61" t="e">
        <f t="shared" ca="1" si="54"/>
        <v>#REF!</v>
      </c>
      <c r="AY19" s="61" t="e">
        <f t="shared" ca="1" si="55"/>
        <v>#REF!</v>
      </c>
      <c r="AZ19" s="61" t="e">
        <f t="shared" ca="1" si="56"/>
        <v>#REF!</v>
      </c>
      <c r="BA19" s="61" t="e">
        <f t="shared" ca="1" si="57"/>
        <v>#REF!</v>
      </c>
      <c r="BB19" s="61" t="e">
        <f t="shared" ca="1" si="58"/>
        <v>#REF!</v>
      </c>
      <c r="BC19" s="72" t="e">
        <f t="shared" ca="1" si="59"/>
        <v>#REF!</v>
      </c>
      <c r="BD19" s="61" t="e">
        <f t="shared" ca="1" si="60"/>
        <v>#REF!</v>
      </c>
      <c r="BE19" s="61" t="e">
        <f t="shared" ca="1" si="61"/>
        <v>#REF!</v>
      </c>
      <c r="BF19" s="61" t="e">
        <f t="shared" ca="1" si="62"/>
        <v>#REF!</v>
      </c>
      <c r="BG19" s="61" t="e">
        <f t="shared" ca="1" si="63"/>
        <v>#REF!</v>
      </c>
      <c r="BH19" s="61" t="e">
        <f t="shared" ca="1" si="64"/>
        <v>#REF!</v>
      </c>
      <c r="BI19" s="61" t="e">
        <f t="shared" ca="1" si="65"/>
        <v>#REF!</v>
      </c>
      <c r="BJ19" s="72" t="e">
        <f t="shared" ca="1" si="66"/>
        <v>#REF!</v>
      </c>
      <c r="BK19" s="72" t="e">
        <f t="shared" ca="1" si="67"/>
        <v>#REF!</v>
      </c>
      <c r="BL19" s="61" t="e">
        <f t="shared" ca="1" si="68"/>
        <v>#REF!</v>
      </c>
      <c r="BM19" s="61" t="e">
        <f t="shared" ca="1" si="69"/>
        <v>#REF!</v>
      </c>
      <c r="BN19" s="72" t="e">
        <f t="shared" ca="1" si="70"/>
        <v>#REF!</v>
      </c>
      <c r="BO19" s="72" t="e">
        <f t="shared" ca="1" si="71"/>
        <v>#REF!</v>
      </c>
      <c r="BP19" s="61" t="e">
        <f t="shared" ca="1" si="72"/>
        <v>#REF!</v>
      </c>
      <c r="BQ19" s="70" t="e">
        <f t="shared" ca="1" si="73"/>
        <v>#REF!</v>
      </c>
    </row>
    <row r="20" spans="1:69" s="54" customFormat="1" ht="63" customHeight="1">
      <c r="A20" s="52" t="s">
        <v>2352</v>
      </c>
      <c r="B20" s="63" t="e">
        <f t="shared" ca="1" si="10"/>
        <v>#REF!</v>
      </c>
      <c r="C20" s="72" t="e">
        <f t="shared" ca="1" si="11"/>
        <v>#REF!</v>
      </c>
      <c r="D20" s="72" t="e">
        <f t="shared" ca="1" si="12"/>
        <v>#REF!</v>
      </c>
      <c r="E20" s="72" t="e">
        <f t="shared" ca="1" si="13"/>
        <v>#REF!</v>
      </c>
      <c r="F20" s="61" t="e">
        <f t="shared" ca="1" si="14"/>
        <v>#REF!</v>
      </c>
      <c r="G20" s="68" t="e">
        <f t="shared" ca="1" si="15"/>
        <v>#REF!</v>
      </c>
      <c r="H20" s="72" t="e">
        <f t="shared" ca="1" si="16"/>
        <v>#REF!</v>
      </c>
      <c r="I20" s="72" t="e">
        <f t="shared" ca="1" si="17"/>
        <v>#REF!</v>
      </c>
      <c r="J20" s="72" t="e">
        <f t="shared" ca="1" si="18"/>
        <v>#REF!</v>
      </c>
      <c r="K20" s="72" t="e">
        <f t="shared" ca="1" si="19"/>
        <v>#REF!</v>
      </c>
      <c r="L20" s="61" t="e">
        <f t="shared" ca="1" si="20"/>
        <v>#REF!</v>
      </c>
      <c r="M20" s="61" t="e">
        <f t="shared" ca="1" si="21"/>
        <v>#REF!</v>
      </c>
      <c r="N20" s="61" t="e">
        <f t="shared" ca="1" si="22"/>
        <v>#REF!</v>
      </c>
      <c r="O20" s="61" t="e">
        <f t="shared" ca="1" si="23"/>
        <v>#REF!</v>
      </c>
      <c r="P20" s="61" t="e">
        <f t="shared" ca="1" si="24"/>
        <v>#REF!</v>
      </c>
      <c r="Q20" s="61" t="e">
        <f t="shared" ca="1" si="25"/>
        <v>#REF!</v>
      </c>
      <c r="R20" s="72" t="e">
        <f t="shared" ca="1" si="26"/>
        <v>#REF!</v>
      </c>
      <c r="S20" s="72" t="e">
        <f t="shared" ca="1" si="27"/>
        <v>#REF!</v>
      </c>
      <c r="T20" s="61" t="e">
        <f t="shared" ca="1" si="28"/>
        <v>#REF!</v>
      </c>
      <c r="U20" s="61" t="e">
        <f t="shared" ca="1" si="29"/>
        <v>#REF!</v>
      </c>
      <c r="V20" s="61" t="e">
        <f t="shared" ca="1" si="30"/>
        <v>#REF!</v>
      </c>
      <c r="W20" s="61" t="e">
        <f t="shared" ca="1" si="31"/>
        <v>#REF!</v>
      </c>
      <c r="X20" s="61" t="e">
        <f t="shared" ca="1" si="32"/>
        <v>#REF!</v>
      </c>
      <c r="Y20" s="72" t="e">
        <f t="shared" ca="1" si="33"/>
        <v>#REF!</v>
      </c>
      <c r="Z20" s="72" t="e">
        <f t="shared" ca="1" si="34"/>
        <v>#REF!</v>
      </c>
      <c r="AA20" s="61" t="e">
        <f t="shared" ca="1" si="35"/>
        <v>#REF!</v>
      </c>
      <c r="AB20" s="61" t="e">
        <f t="shared" ca="1" si="36"/>
        <v>#REF!</v>
      </c>
      <c r="AC20" s="61" t="e">
        <f t="shared" ca="1" si="37"/>
        <v>#REF!</v>
      </c>
      <c r="AD20" s="61" t="e">
        <f t="shared" ca="1" si="38"/>
        <v>#REF!</v>
      </c>
      <c r="AE20" s="61" t="e">
        <f t="shared" ca="1" si="39"/>
        <v>#REF!</v>
      </c>
      <c r="AF20" s="75" t="e">
        <f t="shared" ca="1" si="40"/>
        <v>#REF!</v>
      </c>
      <c r="AG20" s="61" t="e">
        <f t="shared" ca="1" si="41"/>
        <v>#REF!</v>
      </c>
      <c r="AH20" s="69" t="e">
        <f t="shared" ca="1" si="42"/>
        <v>#REF!</v>
      </c>
      <c r="AI20" s="69" t="e">
        <f t="shared" ca="1" si="43"/>
        <v>#REF!</v>
      </c>
      <c r="AJ20" s="69" t="e">
        <f t="shared" ca="1" si="44"/>
        <v>#REF!</v>
      </c>
      <c r="AK20" s="69" t="e">
        <f t="shared" ca="1" si="45"/>
        <v>#REF!</v>
      </c>
      <c r="AL20" s="69" t="e">
        <f t="shared" ca="1" si="46"/>
        <v>#REF!</v>
      </c>
      <c r="AM20" s="69" t="e">
        <f t="shared" ca="1" si="47"/>
        <v>#REF!</v>
      </c>
      <c r="AN20" s="73" t="e">
        <f t="shared" ca="1" si="48"/>
        <v>#REF!</v>
      </c>
      <c r="AO20" s="69" t="e">
        <f t="shared" ca="1" si="49"/>
        <v>#REF!</v>
      </c>
      <c r="AP20" s="69" t="e">
        <f t="shared" ca="1" si="50"/>
        <v>#REF!</v>
      </c>
      <c r="AQ20" s="69" t="e">
        <f t="shared" ca="1" si="74"/>
        <v>#REF!</v>
      </c>
      <c r="AR20" s="69" t="e">
        <f t="shared" ca="1" si="75"/>
        <v>#REF!</v>
      </c>
      <c r="AS20" s="69" t="e">
        <f t="shared" ca="1" si="76"/>
        <v>#REF!</v>
      </c>
      <c r="AT20" s="69" t="e">
        <f t="shared" ca="1" si="77"/>
        <v>#REF!</v>
      </c>
      <c r="AU20" s="61" t="e">
        <f t="shared" ca="1" si="51"/>
        <v>#REF!</v>
      </c>
      <c r="AV20" s="61" t="e">
        <f t="shared" ca="1" si="52"/>
        <v>#REF!</v>
      </c>
      <c r="AW20" s="61" t="e">
        <f t="shared" ca="1" si="53"/>
        <v>#REF!</v>
      </c>
      <c r="AX20" s="61" t="e">
        <f t="shared" ca="1" si="54"/>
        <v>#REF!</v>
      </c>
      <c r="AY20" s="61" t="e">
        <f t="shared" ca="1" si="55"/>
        <v>#REF!</v>
      </c>
      <c r="AZ20" s="61" t="e">
        <f t="shared" ca="1" si="56"/>
        <v>#REF!</v>
      </c>
      <c r="BA20" s="61" t="e">
        <f t="shared" ca="1" si="57"/>
        <v>#REF!</v>
      </c>
      <c r="BB20" s="61" t="e">
        <f t="shared" ca="1" si="58"/>
        <v>#REF!</v>
      </c>
      <c r="BC20" s="72" t="e">
        <f t="shared" ca="1" si="59"/>
        <v>#REF!</v>
      </c>
      <c r="BD20" s="61" t="e">
        <f t="shared" ca="1" si="60"/>
        <v>#REF!</v>
      </c>
      <c r="BE20" s="61" t="e">
        <f t="shared" ca="1" si="61"/>
        <v>#REF!</v>
      </c>
      <c r="BF20" s="61" t="e">
        <f t="shared" ca="1" si="62"/>
        <v>#REF!</v>
      </c>
      <c r="BG20" s="61" t="e">
        <f t="shared" ca="1" si="63"/>
        <v>#REF!</v>
      </c>
      <c r="BH20" s="61" t="e">
        <f t="shared" ca="1" si="64"/>
        <v>#REF!</v>
      </c>
      <c r="BI20" s="61" t="e">
        <f t="shared" ca="1" si="65"/>
        <v>#REF!</v>
      </c>
      <c r="BJ20" s="72" t="e">
        <f t="shared" ca="1" si="66"/>
        <v>#REF!</v>
      </c>
      <c r="BK20" s="72" t="e">
        <f t="shared" ca="1" si="67"/>
        <v>#REF!</v>
      </c>
      <c r="BL20" s="61" t="e">
        <f t="shared" ca="1" si="68"/>
        <v>#REF!</v>
      </c>
      <c r="BM20" s="61" t="e">
        <f t="shared" ca="1" si="69"/>
        <v>#REF!</v>
      </c>
      <c r="BN20" s="72" t="e">
        <f t="shared" ca="1" si="70"/>
        <v>#REF!</v>
      </c>
      <c r="BO20" s="72" t="e">
        <f t="shared" ca="1" si="71"/>
        <v>#REF!</v>
      </c>
      <c r="BP20" s="61" t="e">
        <f t="shared" ca="1" si="72"/>
        <v>#REF!</v>
      </c>
      <c r="BQ20" s="70" t="e">
        <f t="shared" ca="1" si="73"/>
        <v>#REF!</v>
      </c>
    </row>
    <row r="21" spans="1:69" s="54" customFormat="1" ht="63" customHeight="1">
      <c r="A21" s="52" t="s">
        <v>2353</v>
      </c>
      <c r="B21" s="63" t="e">
        <f t="shared" ca="1" si="10"/>
        <v>#REF!</v>
      </c>
      <c r="C21" s="72" t="e">
        <f t="shared" ca="1" si="11"/>
        <v>#REF!</v>
      </c>
      <c r="D21" s="72" t="e">
        <f t="shared" ca="1" si="12"/>
        <v>#REF!</v>
      </c>
      <c r="E21" s="72" t="e">
        <f t="shared" ca="1" si="13"/>
        <v>#REF!</v>
      </c>
      <c r="F21" s="61" t="e">
        <f t="shared" ca="1" si="14"/>
        <v>#REF!</v>
      </c>
      <c r="G21" s="68" t="e">
        <f t="shared" ca="1" si="15"/>
        <v>#REF!</v>
      </c>
      <c r="H21" s="72" t="e">
        <f t="shared" ca="1" si="16"/>
        <v>#REF!</v>
      </c>
      <c r="I21" s="72" t="e">
        <f t="shared" ca="1" si="17"/>
        <v>#REF!</v>
      </c>
      <c r="J21" s="72" t="e">
        <f t="shared" ca="1" si="18"/>
        <v>#REF!</v>
      </c>
      <c r="K21" s="72" t="e">
        <f t="shared" ca="1" si="19"/>
        <v>#REF!</v>
      </c>
      <c r="L21" s="61" t="e">
        <f t="shared" ca="1" si="20"/>
        <v>#REF!</v>
      </c>
      <c r="M21" s="61" t="e">
        <f t="shared" ca="1" si="21"/>
        <v>#REF!</v>
      </c>
      <c r="N21" s="61" t="e">
        <f t="shared" ca="1" si="22"/>
        <v>#REF!</v>
      </c>
      <c r="O21" s="61" t="e">
        <f t="shared" ca="1" si="23"/>
        <v>#REF!</v>
      </c>
      <c r="P21" s="61" t="e">
        <f t="shared" ca="1" si="24"/>
        <v>#REF!</v>
      </c>
      <c r="Q21" s="61" t="e">
        <f t="shared" ca="1" si="25"/>
        <v>#REF!</v>
      </c>
      <c r="R21" s="72" t="e">
        <f t="shared" ca="1" si="26"/>
        <v>#REF!</v>
      </c>
      <c r="S21" s="72" t="e">
        <f t="shared" ca="1" si="27"/>
        <v>#REF!</v>
      </c>
      <c r="T21" s="61" t="e">
        <f t="shared" ca="1" si="28"/>
        <v>#REF!</v>
      </c>
      <c r="U21" s="61" t="e">
        <f t="shared" ca="1" si="29"/>
        <v>#REF!</v>
      </c>
      <c r="V21" s="61" t="e">
        <f t="shared" ca="1" si="30"/>
        <v>#REF!</v>
      </c>
      <c r="W21" s="61" t="e">
        <f t="shared" ca="1" si="31"/>
        <v>#REF!</v>
      </c>
      <c r="X21" s="61" t="e">
        <f t="shared" ca="1" si="32"/>
        <v>#REF!</v>
      </c>
      <c r="Y21" s="72" t="e">
        <f t="shared" ca="1" si="33"/>
        <v>#REF!</v>
      </c>
      <c r="Z21" s="72" t="e">
        <f t="shared" ca="1" si="34"/>
        <v>#REF!</v>
      </c>
      <c r="AA21" s="61" t="e">
        <f t="shared" ca="1" si="35"/>
        <v>#REF!</v>
      </c>
      <c r="AB21" s="61" t="e">
        <f t="shared" ca="1" si="36"/>
        <v>#REF!</v>
      </c>
      <c r="AC21" s="61" t="e">
        <f t="shared" ca="1" si="37"/>
        <v>#REF!</v>
      </c>
      <c r="AD21" s="61" t="e">
        <f t="shared" ca="1" si="38"/>
        <v>#REF!</v>
      </c>
      <c r="AE21" s="61" t="e">
        <f t="shared" ca="1" si="39"/>
        <v>#REF!</v>
      </c>
      <c r="AF21" s="75" t="e">
        <f t="shared" ca="1" si="40"/>
        <v>#REF!</v>
      </c>
      <c r="AG21" s="61" t="e">
        <f t="shared" ca="1" si="41"/>
        <v>#REF!</v>
      </c>
      <c r="AH21" s="69" t="e">
        <f t="shared" ca="1" si="42"/>
        <v>#REF!</v>
      </c>
      <c r="AI21" s="69" t="e">
        <f t="shared" ca="1" si="43"/>
        <v>#REF!</v>
      </c>
      <c r="AJ21" s="69" t="e">
        <f t="shared" ca="1" si="44"/>
        <v>#REF!</v>
      </c>
      <c r="AK21" s="69" t="e">
        <f t="shared" ca="1" si="45"/>
        <v>#REF!</v>
      </c>
      <c r="AL21" s="69" t="e">
        <f t="shared" ca="1" si="46"/>
        <v>#REF!</v>
      </c>
      <c r="AM21" s="69" t="e">
        <f t="shared" ca="1" si="47"/>
        <v>#REF!</v>
      </c>
      <c r="AN21" s="73" t="e">
        <f t="shared" ca="1" si="48"/>
        <v>#REF!</v>
      </c>
      <c r="AO21" s="69" t="e">
        <f t="shared" ca="1" si="49"/>
        <v>#REF!</v>
      </c>
      <c r="AP21" s="69" t="e">
        <f t="shared" ca="1" si="50"/>
        <v>#REF!</v>
      </c>
      <c r="AQ21" s="69" t="e">
        <f t="shared" ca="1" si="74"/>
        <v>#REF!</v>
      </c>
      <c r="AR21" s="69" t="e">
        <f t="shared" ca="1" si="75"/>
        <v>#REF!</v>
      </c>
      <c r="AS21" s="69" t="e">
        <f t="shared" ca="1" si="76"/>
        <v>#REF!</v>
      </c>
      <c r="AT21" s="69" t="e">
        <f t="shared" ca="1" si="77"/>
        <v>#REF!</v>
      </c>
      <c r="AU21" s="61" t="e">
        <f t="shared" ca="1" si="51"/>
        <v>#REF!</v>
      </c>
      <c r="AV21" s="61" t="e">
        <f t="shared" ca="1" si="52"/>
        <v>#REF!</v>
      </c>
      <c r="AW21" s="61" t="e">
        <f t="shared" ca="1" si="53"/>
        <v>#REF!</v>
      </c>
      <c r="AX21" s="61" t="e">
        <f t="shared" ca="1" si="54"/>
        <v>#REF!</v>
      </c>
      <c r="AY21" s="61" t="e">
        <f t="shared" ca="1" si="55"/>
        <v>#REF!</v>
      </c>
      <c r="AZ21" s="61" t="e">
        <f t="shared" ca="1" si="56"/>
        <v>#REF!</v>
      </c>
      <c r="BA21" s="61" t="e">
        <f t="shared" ca="1" si="57"/>
        <v>#REF!</v>
      </c>
      <c r="BB21" s="61" t="e">
        <f t="shared" ca="1" si="58"/>
        <v>#REF!</v>
      </c>
      <c r="BC21" s="72" t="e">
        <f t="shared" ca="1" si="59"/>
        <v>#REF!</v>
      </c>
      <c r="BD21" s="61" t="e">
        <f t="shared" ca="1" si="60"/>
        <v>#REF!</v>
      </c>
      <c r="BE21" s="61" t="e">
        <f t="shared" ca="1" si="61"/>
        <v>#REF!</v>
      </c>
      <c r="BF21" s="61" t="e">
        <f t="shared" ca="1" si="62"/>
        <v>#REF!</v>
      </c>
      <c r="BG21" s="61" t="e">
        <f t="shared" ca="1" si="63"/>
        <v>#REF!</v>
      </c>
      <c r="BH21" s="61" t="e">
        <f t="shared" ca="1" si="64"/>
        <v>#REF!</v>
      </c>
      <c r="BI21" s="61" t="e">
        <f t="shared" ca="1" si="65"/>
        <v>#REF!</v>
      </c>
      <c r="BJ21" s="72" t="e">
        <f t="shared" ca="1" si="66"/>
        <v>#REF!</v>
      </c>
      <c r="BK21" s="72" t="e">
        <f t="shared" ca="1" si="67"/>
        <v>#REF!</v>
      </c>
      <c r="BL21" s="61" t="e">
        <f t="shared" ca="1" si="68"/>
        <v>#REF!</v>
      </c>
      <c r="BM21" s="61" t="e">
        <f t="shared" ca="1" si="69"/>
        <v>#REF!</v>
      </c>
      <c r="BN21" s="72" t="e">
        <f t="shared" ca="1" si="70"/>
        <v>#REF!</v>
      </c>
      <c r="BO21" s="72" t="e">
        <f t="shared" ca="1" si="71"/>
        <v>#REF!</v>
      </c>
      <c r="BP21" s="61" t="e">
        <f t="shared" ca="1" si="72"/>
        <v>#REF!</v>
      </c>
      <c r="BQ21" s="70" t="e">
        <f t="shared" ca="1" si="73"/>
        <v>#REF!</v>
      </c>
    </row>
    <row r="22" spans="1:69" s="54" customFormat="1" ht="63" customHeight="1">
      <c r="A22" s="52" t="s">
        <v>2354</v>
      </c>
      <c r="B22" s="63" t="e">
        <f t="shared" ca="1" si="10"/>
        <v>#REF!</v>
      </c>
      <c r="C22" s="72" t="e">
        <f t="shared" ca="1" si="11"/>
        <v>#REF!</v>
      </c>
      <c r="D22" s="72" t="e">
        <f t="shared" ca="1" si="12"/>
        <v>#REF!</v>
      </c>
      <c r="E22" s="72" t="e">
        <f t="shared" ca="1" si="13"/>
        <v>#REF!</v>
      </c>
      <c r="F22" s="61" t="e">
        <f t="shared" ca="1" si="14"/>
        <v>#REF!</v>
      </c>
      <c r="G22" s="68" t="e">
        <f t="shared" ca="1" si="15"/>
        <v>#REF!</v>
      </c>
      <c r="H22" s="72" t="e">
        <f t="shared" ca="1" si="16"/>
        <v>#REF!</v>
      </c>
      <c r="I22" s="72" t="e">
        <f t="shared" ca="1" si="17"/>
        <v>#REF!</v>
      </c>
      <c r="J22" s="72" t="e">
        <f t="shared" ca="1" si="18"/>
        <v>#REF!</v>
      </c>
      <c r="K22" s="72" t="e">
        <f t="shared" ca="1" si="19"/>
        <v>#REF!</v>
      </c>
      <c r="L22" s="61" t="e">
        <f t="shared" ca="1" si="20"/>
        <v>#REF!</v>
      </c>
      <c r="M22" s="61" t="e">
        <f t="shared" ca="1" si="21"/>
        <v>#REF!</v>
      </c>
      <c r="N22" s="61" t="e">
        <f t="shared" ca="1" si="22"/>
        <v>#REF!</v>
      </c>
      <c r="O22" s="61" t="e">
        <f t="shared" ca="1" si="23"/>
        <v>#REF!</v>
      </c>
      <c r="P22" s="61" t="e">
        <f t="shared" ca="1" si="24"/>
        <v>#REF!</v>
      </c>
      <c r="Q22" s="61" t="e">
        <f t="shared" ca="1" si="25"/>
        <v>#REF!</v>
      </c>
      <c r="R22" s="72" t="e">
        <f t="shared" ca="1" si="26"/>
        <v>#REF!</v>
      </c>
      <c r="S22" s="72" t="e">
        <f t="shared" ca="1" si="27"/>
        <v>#REF!</v>
      </c>
      <c r="T22" s="61" t="e">
        <f t="shared" ca="1" si="28"/>
        <v>#REF!</v>
      </c>
      <c r="U22" s="61" t="e">
        <f t="shared" ca="1" si="29"/>
        <v>#REF!</v>
      </c>
      <c r="V22" s="61" t="e">
        <f t="shared" ca="1" si="30"/>
        <v>#REF!</v>
      </c>
      <c r="W22" s="61" t="e">
        <f t="shared" ca="1" si="31"/>
        <v>#REF!</v>
      </c>
      <c r="X22" s="61" t="e">
        <f t="shared" ca="1" si="32"/>
        <v>#REF!</v>
      </c>
      <c r="Y22" s="72" t="e">
        <f t="shared" ca="1" si="33"/>
        <v>#REF!</v>
      </c>
      <c r="Z22" s="72" t="e">
        <f t="shared" ca="1" si="34"/>
        <v>#REF!</v>
      </c>
      <c r="AA22" s="61" t="e">
        <f t="shared" ca="1" si="35"/>
        <v>#REF!</v>
      </c>
      <c r="AB22" s="61" t="e">
        <f t="shared" ca="1" si="36"/>
        <v>#REF!</v>
      </c>
      <c r="AC22" s="61" t="e">
        <f t="shared" ca="1" si="37"/>
        <v>#REF!</v>
      </c>
      <c r="AD22" s="61" t="e">
        <f t="shared" ca="1" si="38"/>
        <v>#REF!</v>
      </c>
      <c r="AE22" s="61" t="e">
        <f t="shared" ca="1" si="39"/>
        <v>#REF!</v>
      </c>
      <c r="AF22" s="75" t="e">
        <f t="shared" ca="1" si="40"/>
        <v>#REF!</v>
      </c>
      <c r="AG22" s="61" t="e">
        <f t="shared" ca="1" si="41"/>
        <v>#REF!</v>
      </c>
      <c r="AH22" s="69" t="e">
        <f t="shared" ca="1" si="42"/>
        <v>#REF!</v>
      </c>
      <c r="AI22" s="69" t="e">
        <f t="shared" ca="1" si="43"/>
        <v>#REF!</v>
      </c>
      <c r="AJ22" s="69" t="e">
        <f t="shared" ca="1" si="44"/>
        <v>#REF!</v>
      </c>
      <c r="AK22" s="69" t="e">
        <f t="shared" ca="1" si="45"/>
        <v>#REF!</v>
      </c>
      <c r="AL22" s="69" t="e">
        <f t="shared" ca="1" si="46"/>
        <v>#REF!</v>
      </c>
      <c r="AM22" s="69" t="e">
        <f t="shared" ca="1" si="47"/>
        <v>#REF!</v>
      </c>
      <c r="AN22" s="73" t="e">
        <f t="shared" ca="1" si="48"/>
        <v>#REF!</v>
      </c>
      <c r="AO22" s="69" t="e">
        <f t="shared" ca="1" si="49"/>
        <v>#REF!</v>
      </c>
      <c r="AP22" s="69" t="e">
        <f t="shared" ca="1" si="50"/>
        <v>#REF!</v>
      </c>
      <c r="AQ22" s="69" t="e">
        <f t="shared" ca="1" si="74"/>
        <v>#REF!</v>
      </c>
      <c r="AR22" s="69" t="e">
        <f t="shared" ca="1" si="75"/>
        <v>#REF!</v>
      </c>
      <c r="AS22" s="69" t="e">
        <f t="shared" ca="1" si="76"/>
        <v>#REF!</v>
      </c>
      <c r="AT22" s="69" t="e">
        <f t="shared" ca="1" si="77"/>
        <v>#REF!</v>
      </c>
      <c r="AU22" s="61" t="e">
        <f t="shared" ca="1" si="51"/>
        <v>#REF!</v>
      </c>
      <c r="AV22" s="61" t="e">
        <f t="shared" ca="1" si="52"/>
        <v>#REF!</v>
      </c>
      <c r="AW22" s="61" t="e">
        <f t="shared" ca="1" si="53"/>
        <v>#REF!</v>
      </c>
      <c r="AX22" s="61" t="e">
        <f t="shared" ca="1" si="54"/>
        <v>#REF!</v>
      </c>
      <c r="AY22" s="61" t="e">
        <f t="shared" ca="1" si="55"/>
        <v>#REF!</v>
      </c>
      <c r="AZ22" s="61" t="e">
        <f t="shared" ca="1" si="56"/>
        <v>#REF!</v>
      </c>
      <c r="BA22" s="61" t="e">
        <f t="shared" ca="1" si="57"/>
        <v>#REF!</v>
      </c>
      <c r="BB22" s="61" t="e">
        <f t="shared" ca="1" si="58"/>
        <v>#REF!</v>
      </c>
      <c r="BC22" s="72" t="e">
        <f t="shared" ca="1" si="59"/>
        <v>#REF!</v>
      </c>
      <c r="BD22" s="61" t="e">
        <f t="shared" ca="1" si="60"/>
        <v>#REF!</v>
      </c>
      <c r="BE22" s="61" t="e">
        <f t="shared" ca="1" si="61"/>
        <v>#REF!</v>
      </c>
      <c r="BF22" s="61" t="e">
        <f t="shared" ca="1" si="62"/>
        <v>#REF!</v>
      </c>
      <c r="BG22" s="61" t="e">
        <f t="shared" ca="1" si="63"/>
        <v>#REF!</v>
      </c>
      <c r="BH22" s="61" t="e">
        <f t="shared" ca="1" si="64"/>
        <v>#REF!</v>
      </c>
      <c r="BI22" s="61" t="e">
        <f t="shared" ca="1" si="65"/>
        <v>#REF!</v>
      </c>
      <c r="BJ22" s="72" t="e">
        <f t="shared" ca="1" si="66"/>
        <v>#REF!</v>
      </c>
      <c r="BK22" s="72" t="e">
        <f t="shared" ca="1" si="67"/>
        <v>#REF!</v>
      </c>
      <c r="BL22" s="61" t="e">
        <f t="shared" ca="1" si="68"/>
        <v>#REF!</v>
      </c>
      <c r="BM22" s="61" t="e">
        <f t="shared" ca="1" si="69"/>
        <v>#REF!</v>
      </c>
      <c r="BN22" s="72" t="e">
        <f t="shared" ca="1" si="70"/>
        <v>#REF!</v>
      </c>
      <c r="BO22" s="72" t="e">
        <f t="shared" ca="1" si="71"/>
        <v>#REF!</v>
      </c>
      <c r="BP22" s="61" t="e">
        <f t="shared" ca="1" si="72"/>
        <v>#REF!</v>
      </c>
      <c r="BQ22" s="70" t="e">
        <f t="shared" ca="1" si="73"/>
        <v>#REF!</v>
      </c>
    </row>
    <row r="23" spans="1:69" s="54" customFormat="1" ht="63" customHeight="1">
      <c r="A23" s="52" t="s">
        <v>2355</v>
      </c>
      <c r="B23" s="63" t="e">
        <f t="shared" ca="1" si="10"/>
        <v>#REF!</v>
      </c>
      <c r="C23" s="72" t="e">
        <f t="shared" ca="1" si="11"/>
        <v>#REF!</v>
      </c>
      <c r="D23" s="72" t="e">
        <f t="shared" ca="1" si="12"/>
        <v>#REF!</v>
      </c>
      <c r="E23" s="72" t="e">
        <f t="shared" ca="1" si="13"/>
        <v>#REF!</v>
      </c>
      <c r="F23" s="61" t="e">
        <f t="shared" ca="1" si="14"/>
        <v>#REF!</v>
      </c>
      <c r="G23" s="68" t="e">
        <f t="shared" ca="1" si="15"/>
        <v>#REF!</v>
      </c>
      <c r="H23" s="72" t="e">
        <f t="shared" ca="1" si="16"/>
        <v>#REF!</v>
      </c>
      <c r="I23" s="72" t="e">
        <f t="shared" ca="1" si="17"/>
        <v>#REF!</v>
      </c>
      <c r="J23" s="72" t="e">
        <f t="shared" ca="1" si="18"/>
        <v>#REF!</v>
      </c>
      <c r="K23" s="72" t="e">
        <f t="shared" ca="1" si="19"/>
        <v>#REF!</v>
      </c>
      <c r="L23" s="61" t="e">
        <f t="shared" ca="1" si="20"/>
        <v>#REF!</v>
      </c>
      <c r="M23" s="61" t="e">
        <f t="shared" ca="1" si="21"/>
        <v>#REF!</v>
      </c>
      <c r="N23" s="61" t="e">
        <f t="shared" ca="1" si="22"/>
        <v>#REF!</v>
      </c>
      <c r="O23" s="61" t="e">
        <f t="shared" ca="1" si="23"/>
        <v>#REF!</v>
      </c>
      <c r="P23" s="61" t="e">
        <f t="shared" ca="1" si="24"/>
        <v>#REF!</v>
      </c>
      <c r="Q23" s="61" t="e">
        <f t="shared" ca="1" si="25"/>
        <v>#REF!</v>
      </c>
      <c r="R23" s="72" t="e">
        <f t="shared" ca="1" si="26"/>
        <v>#REF!</v>
      </c>
      <c r="S23" s="72" t="e">
        <f t="shared" ca="1" si="27"/>
        <v>#REF!</v>
      </c>
      <c r="T23" s="61" t="e">
        <f t="shared" ca="1" si="28"/>
        <v>#REF!</v>
      </c>
      <c r="U23" s="61" t="e">
        <f t="shared" ca="1" si="29"/>
        <v>#REF!</v>
      </c>
      <c r="V23" s="61" t="e">
        <f t="shared" ca="1" si="30"/>
        <v>#REF!</v>
      </c>
      <c r="W23" s="61" t="e">
        <f t="shared" ca="1" si="31"/>
        <v>#REF!</v>
      </c>
      <c r="X23" s="61" t="e">
        <f t="shared" ca="1" si="32"/>
        <v>#REF!</v>
      </c>
      <c r="Y23" s="72" t="e">
        <f t="shared" ca="1" si="33"/>
        <v>#REF!</v>
      </c>
      <c r="Z23" s="72" t="e">
        <f t="shared" ca="1" si="34"/>
        <v>#REF!</v>
      </c>
      <c r="AA23" s="61" t="e">
        <f t="shared" ca="1" si="35"/>
        <v>#REF!</v>
      </c>
      <c r="AB23" s="61" t="e">
        <f t="shared" ca="1" si="36"/>
        <v>#REF!</v>
      </c>
      <c r="AC23" s="61" t="e">
        <f t="shared" ca="1" si="37"/>
        <v>#REF!</v>
      </c>
      <c r="AD23" s="61" t="e">
        <f t="shared" ca="1" si="38"/>
        <v>#REF!</v>
      </c>
      <c r="AE23" s="61" t="e">
        <f t="shared" ca="1" si="39"/>
        <v>#REF!</v>
      </c>
      <c r="AF23" s="75" t="e">
        <f t="shared" ca="1" si="40"/>
        <v>#REF!</v>
      </c>
      <c r="AG23" s="61" t="e">
        <f t="shared" ca="1" si="41"/>
        <v>#REF!</v>
      </c>
      <c r="AH23" s="69" t="e">
        <f t="shared" ca="1" si="42"/>
        <v>#REF!</v>
      </c>
      <c r="AI23" s="69" t="e">
        <f t="shared" ca="1" si="43"/>
        <v>#REF!</v>
      </c>
      <c r="AJ23" s="69" t="e">
        <f t="shared" ca="1" si="44"/>
        <v>#REF!</v>
      </c>
      <c r="AK23" s="69" t="e">
        <f t="shared" ca="1" si="45"/>
        <v>#REF!</v>
      </c>
      <c r="AL23" s="69" t="e">
        <f t="shared" ca="1" si="46"/>
        <v>#REF!</v>
      </c>
      <c r="AM23" s="69" t="e">
        <f t="shared" ca="1" si="47"/>
        <v>#REF!</v>
      </c>
      <c r="AN23" s="73" t="e">
        <f t="shared" ca="1" si="48"/>
        <v>#REF!</v>
      </c>
      <c r="AO23" s="69" t="e">
        <f t="shared" ca="1" si="49"/>
        <v>#REF!</v>
      </c>
      <c r="AP23" s="69" t="e">
        <f t="shared" ca="1" si="50"/>
        <v>#REF!</v>
      </c>
      <c r="AQ23" s="69" t="e">
        <f t="shared" ca="1" si="74"/>
        <v>#REF!</v>
      </c>
      <c r="AR23" s="69" t="e">
        <f t="shared" ca="1" si="75"/>
        <v>#REF!</v>
      </c>
      <c r="AS23" s="69" t="e">
        <f t="shared" ca="1" si="76"/>
        <v>#REF!</v>
      </c>
      <c r="AT23" s="69" t="e">
        <f t="shared" ca="1" si="77"/>
        <v>#REF!</v>
      </c>
      <c r="AU23" s="61" t="e">
        <f t="shared" ca="1" si="51"/>
        <v>#REF!</v>
      </c>
      <c r="AV23" s="61" t="e">
        <f t="shared" ca="1" si="52"/>
        <v>#REF!</v>
      </c>
      <c r="AW23" s="61" t="e">
        <f t="shared" ca="1" si="53"/>
        <v>#REF!</v>
      </c>
      <c r="AX23" s="61" t="e">
        <f t="shared" ca="1" si="54"/>
        <v>#REF!</v>
      </c>
      <c r="AY23" s="61" t="e">
        <f t="shared" ca="1" si="55"/>
        <v>#REF!</v>
      </c>
      <c r="AZ23" s="61" t="e">
        <f t="shared" ca="1" si="56"/>
        <v>#REF!</v>
      </c>
      <c r="BA23" s="61" t="e">
        <f t="shared" ca="1" si="57"/>
        <v>#REF!</v>
      </c>
      <c r="BB23" s="61" t="e">
        <f t="shared" ca="1" si="58"/>
        <v>#REF!</v>
      </c>
      <c r="BC23" s="72" t="e">
        <f t="shared" ca="1" si="59"/>
        <v>#REF!</v>
      </c>
      <c r="BD23" s="61" t="e">
        <f t="shared" ca="1" si="60"/>
        <v>#REF!</v>
      </c>
      <c r="BE23" s="61" t="e">
        <f t="shared" ca="1" si="61"/>
        <v>#REF!</v>
      </c>
      <c r="BF23" s="61" t="e">
        <f t="shared" ca="1" si="62"/>
        <v>#REF!</v>
      </c>
      <c r="BG23" s="61" t="e">
        <f t="shared" ca="1" si="63"/>
        <v>#REF!</v>
      </c>
      <c r="BH23" s="61" t="e">
        <f t="shared" ca="1" si="64"/>
        <v>#REF!</v>
      </c>
      <c r="BI23" s="61" t="e">
        <f t="shared" ca="1" si="65"/>
        <v>#REF!</v>
      </c>
      <c r="BJ23" s="72" t="e">
        <f t="shared" ca="1" si="66"/>
        <v>#REF!</v>
      </c>
      <c r="BK23" s="72" t="e">
        <f t="shared" ca="1" si="67"/>
        <v>#REF!</v>
      </c>
      <c r="BL23" s="61" t="e">
        <f t="shared" ca="1" si="68"/>
        <v>#REF!</v>
      </c>
      <c r="BM23" s="61" t="e">
        <f t="shared" ca="1" si="69"/>
        <v>#REF!</v>
      </c>
      <c r="BN23" s="72" t="e">
        <f t="shared" ca="1" si="70"/>
        <v>#REF!</v>
      </c>
      <c r="BO23" s="72" t="e">
        <f t="shared" ca="1" si="71"/>
        <v>#REF!</v>
      </c>
      <c r="BP23" s="61" t="e">
        <f t="shared" ca="1" si="72"/>
        <v>#REF!</v>
      </c>
      <c r="BQ23" s="70" t="e">
        <f t="shared" ca="1" si="73"/>
        <v>#REF!</v>
      </c>
    </row>
    <row r="24" spans="1:69" s="54" customFormat="1" ht="63" customHeight="1">
      <c r="A24" s="52" t="s">
        <v>2356</v>
      </c>
      <c r="B24" s="63" t="e">
        <f t="shared" ca="1" si="10"/>
        <v>#REF!</v>
      </c>
      <c r="C24" s="72" t="e">
        <f t="shared" ca="1" si="11"/>
        <v>#REF!</v>
      </c>
      <c r="D24" s="72" t="e">
        <f t="shared" ca="1" si="12"/>
        <v>#REF!</v>
      </c>
      <c r="E24" s="72" t="e">
        <f t="shared" ca="1" si="13"/>
        <v>#REF!</v>
      </c>
      <c r="F24" s="61" t="e">
        <f t="shared" ca="1" si="14"/>
        <v>#REF!</v>
      </c>
      <c r="G24" s="68" t="e">
        <f t="shared" ca="1" si="15"/>
        <v>#REF!</v>
      </c>
      <c r="H24" s="72" t="e">
        <f t="shared" ca="1" si="16"/>
        <v>#REF!</v>
      </c>
      <c r="I24" s="72" t="e">
        <f t="shared" ca="1" si="17"/>
        <v>#REF!</v>
      </c>
      <c r="J24" s="72" t="e">
        <f t="shared" ca="1" si="18"/>
        <v>#REF!</v>
      </c>
      <c r="K24" s="72" t="e">
        <f t="shared" ca="1" si="19"/>
        <v>#REF!</v>
      </c>
      <c r="L24" s="61" t="e">
        <f t="shared" ca="1" si="20"/>
        <v>#REF!</v>
      </c>
      <c r="M24" s="61" t="e">
        <f t="shared" ca="1" si="21"/>
        <v>#REF!</v>
      </c>
      <c r="N24" s="61" t="e">
        <f t="shared" ca="1" si="22"/>
        <v>#REF!</v>
      </c>
      <c r="O24" s="61" t="e">
        <f t="shared" ca="1" si="23"/>
        <v>#REF!</v>
      </c>
      <c r="P24" s="61" t="e">
        <f t="shared" ca="1" si="24"/>
        <v>#REF!</v>
      </c>
      <c r="Q24" s="61" t="e">
        <f t="shared" ca="1" si="25"/>
        <v>#REF!</v>
      </c>
      <c r="R24" s="72" t="e">
        <f t="shared" ca="1" si="26"/>
        <v>#REF!</v>
      </c>
      <c r="S24" s="72" t="e">
        <f t="shared" ca="1" si="27"/>
        <v>#REF!</v>
      </c>
      <c r="T24" s="61" t="e">
        <f t="shared" ca="1" si="28"/>
        <v>#REF!</v>
      </c>
      <c r="U24" s="61" t="e">
        <f t="shared" ca="1" si="29"/>
        <v>#REF!</v>
      </c>
      <c r="V24" s="61" t="e">
        <f t="shared" ca="1" si="30"/>
        <v>#REF!</v>
      </c>
      <c r="W24" s="61" t="e">
        <f t="shared" ca="1" si="31"/>
        <v>#REF!</v>
      </c>
      <c r="X24" s="61" t="e">
        <f t="shared" ca="1" si="32"/>
        <v>#REF!</v>
      </c>
      <c r="Y24" s="72" t="e">
        <f t="shared" ca="1" si="33"/>
        <v>#REF!</v>
      </c>
      <c r="Z24" s="72" t="e">
        <f t="shared" ca="1" si="34"/>
        <v>#REF!</v>
      </c>
      <c r="AA24" s="61" t="e">
        <f t="shared" ca="1" si="35"/>
        <v>#REF!</v>
      </c>
      <c r="AB24" s="61" t="e">
        <f t="shared" ca="1" si="36"/>
        <v>#REF!</v>
      </c>
      <c r="AC24" s="61" t="e">
        <f t="shared" ca="1" si="37"/>
        <v>#REF!</v>
      </c>
      <c r="AD24" s="61" t="e">
        <f t="shared" ca="1" si="38"/>
        <v>#REF!</v>
      </c>
      <c r="AE24" s="61" t="e">
        <f t="shared" ca="1" si="39"/>
        <v>#REF!</v>
      </c>
      <c r="AF24" s="75" t="e">
        <f t="shared" ca="1" si="40"/>
        <v>#REF!</v>
      </c>
      <c r="AG24" s="61" t="e">
        <f t="shared" ca="1" si="41"/>
        <v>#REF!</v>
      </c>
      <c r="AH24" s="69" t="e">
        <f t="shared" ca="1" si="42"/>
        <v>#REF!</v>
      </c>
      <c r="AI24" s="69" t="e">
        <f t="shared" ca="1" si="43"/>
        <v>#REF!</v>
      </c>
      <c r="AJ24" s="69" t="e">
        <f t="shared" ca="1" si="44"/>
        <v>#REF!</v>
      </c>
      <c r="AK24" s="69" t="e">
        <f t="shared" ca="1" si="45"/>
        <v>#REF!</v>
      </c>
      <c r="AL24" s="69" t="e">
        <f t="shared" ca="1" si="46"/>
        <v>#REF!</v>
      </c>
      <c r="AM24" s="69" t="e">
        <f t="shared" ca="1" si="47"/>
        <v>#REF!</v>
      </c>
      <c r="AN24" s="73" t="e">
        <f t="shared" ca="1" si="48"/>
        <v>#REF!</v>
      </c>
      <c r="AO24" s="69" t="e">
        <f t="shared" ca="1" si="49"/>
        <v>#REF!</v>
      </c>
      <c r="AP24" s="69" t="e">
        <f t="shared" ca="1" si="50"/>
        <v>#REF!</v>
      </c>
      <c r="AQ24" s="69" t="e">
        <f t="shared" ca="1" si="74"/>
        <v>#REF!</v>
      </c>
      <c r="AR24" s="69" t="e">
        <f t="shared" ca="1" si="75"/>
        <v>#REF!</v>
      </c>
      <c r="AS24" s="69" t="e">
        <f t="shared" ca="1" si="76"/>
        <v>#REF!</v>
      </c>
      <c r="AT24" s="69" t="e">
        <f t="shared" ca="1" si="77"/>
        <v>#REF!</v>
      </c>
      <c r="AU24" s="61" t="e">
        <f t="shared" ca="1" si="51"/>
        <v>#REF!</v>
      </c>
      <c r="AV24" s="61" t="e">
        <f t="shared" ca="1" si="52"/>
        <v>#REF!</v>
      </c>
      <c r="AW24" s="61" t="e">
        <f t="shared" ca="1" si="53"/>
        <v>#REF!</v>
      </c>
      <c r="AX24" s="61" t="e">
        <f t="shared" ca="1" si="54"/>
        <v>#REF!</v>
      </c>
      <c r="AY24" s="61" t="e">
        <f t="shared" ca="1" si="55"/>
        <v>#REF!</v>
      </c>
      <c r="AZ24" s="61" t="e">
        <f t="shared" ca="1" si="56"/>
        <v>#REF!</v>
      </c>
      <c r="BA24" s="61" t="e">
        <f t="shared" ca="1" si="57"/>
        <v>#REF!</v>
      </c>
      <c r="BB24" s="61" t="e">
        <f t="shared" ca="1" si="58"/>
        <v>#REF!</v>
      </c>
      <c r="BC24" s="72" t="e">
        <f t="shared" ca="1" si="59"/>
        <v>#REF!</v>
      </c>
      <c r="BD24" s="61" t="e">
        <f t="shared" ca="1" si="60"/>
        <v>#REF!</v>
      </c>
      <c r="BE24" s="61" t="e">
        <f t="shared" ca="1" si="61"/>
        <v>#REF!</v>
      </c>
      <c r="BF24" s="61" t="e">
        <f t="shared" ca="1" si="62"/>
        <v>#REF!</v>
      </c>
      <c r="BG24" s="61" t="e">
        <f t="shared" ca="1" si="63"/>
        <v>#REF!</v>
      </c>
      <c r="BH24" s="61" t="e">
        <f t="shared" ca="1" si="64"/>
        <v>#REF!</v>
      </c>
      <c r="BI24" s="61" t="e">
        <f t="shared" ca="1" si="65"/>
        <v>#REF!</v>
      </c>
      <c r="BJ24" s="72" t="e">
        <f t="shared" ca="1" si="66"/>
        <v>#REF!</v>
      </c>
      <c r="BK24" s="72" t="e">
        <f t="shared" ca="1" si="67"/>
        <v>#REF!</v>
      </c>
      <c r="BL24" s="61" t="e">
        <f t="shared" ca="1" si="68"/>
        <v>#REF!</v>
      </c>
      <c r="BM24" s="61" t="e">
        <f t="shared" ca="1" si="69"/>
        <v>#REF!</v>
      </c>
      <c r="BN24" s="72" t="e">
        <f t="shared" ca="1" si="70"/>
        <v>#REF!</v>
      </c>
      <c r="BO24" s="72" t="e">
        <f t="shared" ca="1" si="71"/>
        <v>#REF!</v>
      </c>
      <c r="BP24" s="61" t="e">
        <f t="shared" ca="1" si="72"/>
        <v>#REF!</v>
      </c>
      <c r="BQ24" s="70" t="e">
        <f t="shared" ca="1" si="73"/>
        <v>#REF!</v>
      </c>
    </row>
    <row r="25" spans="1:69" s="54" customFormat="1" ht="63" customHeight="1">
      <c r="A25" s="52" t="s">
        <v>2357</v>
      </c>
      <c r="B25" s="63" t="e">
        <f t="shared" ca="1" si="10"/>
        <v>#REF!</v>
      </c>
      <c r="C25" s="72" t="e">
        <f t="shared" ca="1" si="11"/>
        <v>#REF!</v>
      </c>
      <c r="D25" s="72" t="e">
        <f t="shared" ca="1" si="12"/>
        <v>#REF!</v>
      </c>
      <c r="E25" s="72" t="e">
        <f t="shared" ca="1" si="13"/>
        <v>#REF!</v>
      </c>
      <c r="F25" s="61" t="e">
        <f t="shared" ca="1" si="14"/>
        <v>#REF!</v>
      </c>
      <c r="G25" s="68" t="e">
        <f t="shared" ca="1" si="15"/>
        <v>#REF!</v>
      </c>
      <c r="H25" s="72" t="e">
        <f t="shared" ca="1" si="16"/>
        <v>#REF!</v>
      </c>
      <c r="I25" s="72" t="e">
        <f t="shared" ca="1" si="17"/>
        <v>#REF!</v>
      </c>
      <c r="J25" s="72" t="e">
        <f t="shared" ca="1" si="18"/>
        <v>#REF!</v>
      </c>
      <c r="K25" s="72" t="e">
        <f t="shared" ca="1" si="19"/>
        <v>#REF!</v>
      </c>
      <c r="L25" s="61" t="e">
        <f t="shared" ca="1" si="20"/>
        <v>#REF!</v>
      </c>
      <c r="M25" s="61" t="e">
        <f t="shared" ca="1" si="21"/>
        <v>#REF!</v>
      </c>
      <c r="N25" s="61" t="e">
        <f t="shared" ca="1" si="22"/>
        <v>#REF!</v>
      </c>
      <c r="O25" s="61" t="e">
        <f t="shared" ca="1" si="23"/>
        <v>#REF!</v>
      </c>
      <c r="P25" s="61" t="e">
        <f t="shared" ca="1" si="24"/>
        <v>#REF!</v>
      </c>
      <c r="Q25" s="61" t="e">
        <f t="shared" ca="1" si="25"/>
        <v>#REF!</v>
      </c>
      <c r="R25" s="72" t="e">
        <f t="shared" ca="1" si="26"/>
        <v>#REF!</v>
      </c>
      <c r="S25" s="72" t="e">
        <f t="shared" ca="1" si="27"/>
        <v>#REF!</v>
      </c>
      <c r="T25" s="61" t="e">
        <f t="shared" ca="1" si="28"/>
        <v>#REF!</v>
      </c>
      <c r="U25" s="61" t="e">
        <f t="shared" ca="1" si="29"/>
        <v>#REF!</v>
      </c>
      <c r="V25" s="61" t="e">
        <f t="shared" ca="1" si="30"/>
        <v>#REF!</v>
      </c>
      <c r="W25" s="61" t="e">
        <f t="shared" ca="1" si="31"/>
        <v>#REF!</v>
      </c>
      <c r="X25" s="61" t="e">
        <f t="shared" ca="1" si="32"/>
        <v>#REF!</v>
      </c>
      <c r="Y25" s="72" t="e">
        <f t="shared" ca="1" si="33"/>
        <v>#REF!</v>
      </c>
      <c r="Z25" s="72" t="e">
        <f t="shared" ca="1" si="34"/>
        <v>#REF!</v>
      </c>
      <c r="AA25" s="61" t="e">
        <f t="shared" ca="1" si="35"/>
        <v>#REF!</v>
      </c>
      <c r="AB25" s="61" t="e">
        <f t="shared" ca="1" si="36"/>
        <v>#REF!</v>
      </c>
      <c r="AC25" s="61" t="e">
        <f t="shared" ca="1" si="37"/>
        <v>#REF!</v>
      </c>
      <c r="AD25" s="61" t="e">
        <f t="shared" ca="1" si="38"/>
        <v>#REF!</v>
      </c>
      <c r="AE25" s="61" t="e">
        <f t="shared" ca="1" si="39"/>
        <v>#REF!</v>
      </c>
      <c r="AF25" s="75" t="e">
        <f t="shared" ca="1" si="40"/>
        <v>#REF!</v>
      </c>
      <c r="AG25" s="61" t="e">
        <f t="shared" ca="1" si="41"/>
        <v>#REF!</v>
      </c>
      <c r="AH25" s="69" t="e">
        <f t="shared" ca="1" si="42"/>
        <v>#REF!</v>
      </c>
      <c r="AI25" s="69" t="e">
        <f t="shared" ca="1" si="43"/>
        <v>#REF!</v>
      </c>
      <c r="AJ25" s="69" t="e">
        <f t="shared" ca="1" si="44"/>
        <v>#REF!</v>
      </c>
      <c r="AK25" s="69" t="e">
        <f t="shared" ca="1" si="45"/>
        <v>#REF!</v>
      </c>
      <c r="AL25" s="69" t="e">
        <f t="shared" ca="1" si="46"/>
        <v>#REF!</v>
      </c>
      <c r="AM25" s="69" t="e">
        <f t="shared" ca="1" si="47"/>
        <v>#REF!</v>
      </c>
      <c r="AN25" s="73" t="e">
        <f t="shared" ca="1" si="48"/>
        <v>#REF!</v>
      </c>
      <c r="AO25" s="69" t="e">
        <f t="shared" ca="1" si="49"/>
        <v>#REF!</v>
      </c>
      <c r="AP25" s="69" t="e">
        <f t="shared" ca="1" si="50"/>
        <v>#REF!</v>
      </c>
      <c r="AQ25" s="69" t="e">
        <f t="shared" ca="1" si="74"/>
        <v>#REF!</v>
      </c>
      <c r="AR25" s="69" t="e">
        <f t="shared" ca="1" si="75"/>
        <v>#REF!</v>
      </c>
      <c r="AS25" s="69" t="e">
        <f t="shared" ca="1" si="76"/>
        <v>#REF!</v>
      </c>
      <c r="AT25" s="69" t="e">
        <f t="shared" ca="1" si="77"/>
        <v>#REF!</v>
      </c>
      <c r="AU25" s="61" t="e">
        <f t="shared" ca="1" si="51"/>
        <v>#REF!</v>
      </c>
      <c r="AV25" s="61" t="e">
        <f t="shared" ca="1" si="52"/>
        <v>#REF!</v>
      </c>
      <c r="AW25" s="61" t="e">
        <f t="shared" ca="1" si="53"/>
        <v>#REF!</v>
      </c>
      <c r="AX25" s="61" t="e">
        <f t="shared" ca="1" si="54"/>
        <v>#REF!</v>
      </c>
      <c r="AY25" s="61" t="e">
        <f t="shared" ca="1" si="55"/>
        <v>#REF!</v>
      </c>
      <c r="AZ25" s="61" t="e">
        <f t="shared" ca="1" si="56"/>
        <v>#REF!</v>
      </c>
      <c r="BA25" s="61" t="e">
        <f t="shared" ca="1" si="57"/>
        <v>#REF!</v>
      </c>
      <c r="BB25" s="61" t="e">
        <f t="shared" ca="1" si="58"/>
        <v>#REF!</v>
      </c>
      <c r="BC25" s="72" t="e">
        <f t="shared" ca="1" si="59"/>
        <v>#REF!</v>
      </c>
      <c r="BD25" s="61" t="e">
        <f t="shared" ca="1" si="60"/>
        <v>#REF!</v>
      </c>
      <c r="BE25" s="61" t="e">
        <f t="shared" ca="1" si="61"/>
        <v>#REF!</v>
      </c>
      <c r="BF25" s="61" t="e">
        <f t="shared" ca="1" si="62"/>
        <v>#REF!</v>
      </c>
      <c r="BG25" s="61" t="e">
        <f t="shared" ca="1" si="63"/>
        <v>#REF!</v>
      </c>
      <c r="BH25" s="61" t="e">
        <f t="shared" ca="1" si="64"/>
        <v>#REF!</v>
      </c>
      <c r="BI25" s="61" t="e">
        <f t="shared" ca="1" si="65"/>
        <v>#REF!</v>
      </c>
      <c r="BJ25" s="72" t="e">
        <f t="shared" ca="1" si="66"/>
        <v>#REF!</v>
      </c>
      <c r="BK25" s="72" t="e">
        <f t="shared" ca="1" si="67"/>
        <v>#REF!</v>
      </c>
      <c r="BL25" s="61" t="e">
        <f t="shared" ca="1" si="68"/>
        <v>#REF!</v>
      </c>
      <c r="BM25" s="61" t="e">
        <f t="shared" ca="1" si="69"/>
        <v>#REF!</v>
      </c>
      <c r="BN25" s="72" t="e">
        <f t="shared" ca="1" si="70"/>
        <v>#REF!</v>
      </c>
      <c r="BO25" s="72" t="e">
        <f t="shared" ca="1" si="71"/>
        <v>#REF!</v>
      </c>
      <c r="BP25" s="61" t="e">
        <f t="shared" ca="1" si="72"/>
        <v>#REF!</v>
      </c>
      <c r="BQ25" s="70" t="e">
        <f t="shared" ca="1" si="73"/>
        <v>#REF!</v>
      </c>
    </row>
    <row r="26" spans="1:69" s="53" customFormat="1" ht="63" customHeight="1">
      <c r="A26" s="52" t="s">
        <v>2405</v>
      </c>
      <c r="B26" s="63" t="e">
        <f t="shared" ca="1" si="10"/>
        <v>#REF!</v>
      </c>
      <c r="C26" s="72" t="e">
        <f t="shared" ca="1" si="11"/>
        <v>#REF!</v>
      </c>
      <c r="D26" s="72" t="e">
        <f t="shared" ca="1" si="12"/>
        <v>#REF!</v>
      </c>
      <c r="E26" s="72" t="e">
        <f t="shared" ca="1" si="13"/>
        <v>#REF!</v>
      </c>
      <c r="F26" s="61" t="e">
        <f t="shared" ca="1" si="14"/>
        <v>#REF!</v>
      </c>
      <c r="G26" s="68" t="e">
        <f t="shared" ca="1" si="15"/>
        <v>#REF!</v>
      </c>
      <c r="H26" s="72" t="e">
        <f t="shared" ca="1" si="16"/>
        <v>#REF!</v>
      </c>
      <c r="I26" s="72" t="e">
        <f t="shared" ca="1" si="17"/>
        <v>#REF!</v>
      </c>
      <c r="J26" s="72" t="e">
        <f t="shared" ca="1" si="18"/>
        <v>#REF!</v>
      </c>
      <c r="K26" s="72" t="e">
        <f t="shared" ca="1" si="19"/>
        <v>#REF!</v>
      </c>
      <c r="L26" s="61" t="e">
        <f t="shared" ca="1" si="20"/>
        <v>#REF!</v>
      </c>
      <c r="M26" s="61" t="e">
        <f t="shared" ca="1" si="21"/>
        <v>#REF!</v>
      </c>
      <c r="N26" s="61" t="e">
        <f t="shared" ca="1" si="22"/>
        <v>#REF!</v>
      </c>
      <c r="O26" s="61" t="e">
        <f t="shared" ca="1" si="23"/>
        <v>#REF!</v>
      </c>
      <c r="P26" s="61" t="e">
        <f t="shared" ca="1" si="24"/>
        <v>#REF!</v>
      </c>
      <c r="Q26" s="61" t="e">
        <f t="shared" ca="1" si="25"/>
        <v>#REF!</v>
      </c>
      <c r="R26" s="72" t="e">
        <f t="shared" ca="1" si="26"/>
        <v>#REF!</v>
      </c>
      <c r="S26" s="72" t="e">
        <f t="shared" ca="1" si="27"/>
        <v>#REF!</v>
      </c>
      <c r="T26" s="61" t="e">
        <f t="shared" ca="1" si="28"/>
        <v>#REF!</v>
      </c>
      <c r="U26" s="61" t="e">
        <f t="shared" ca="1" si="29"/>
        <v>#REF!</v>
      </c>
      <c r="V26" s="61" t="e">
        <f t="shared" ca="1" si="30"/>
        <v>#REF!</v>
      </c>
      <c r="W26" s="61" t="e">
        <f t="shared" ca="1" si="31"/>
        <v>#REF!</v>
      </c>
      <c r="X26" s="61" t="e">
        <f t="shared" ca="1" si="32"/>
        <v>#REF!</v>
      </c>
      <c r="Y26" s="72" t="e">
        <f t="shared" ca="1" si="33"/>
        <v>#REF!</v>
      </c>
      <c r="Z26" s="72" t="e">
        <f t="shared" ca="1" si="34"/>
        <v>#REF!</v>
      </c>
      <c r="AA26" s="61" t="e">
        <f t="shared" ca="1" si="35"/>
        <v>#REF!</v>
      </c>
      <c r="AB26" s="61" t="e">
        <f t="shared" ca="1" si="36"/>
        <v>#REF!</v>
      </c>
      <c r="AC26" s="61" t="e">
        <f t="shared" ca="1" si="37"/>
        <v>#REF!</v>
      </c>
      <c r="AD26" s="61" t="e">
        <f t="shared" ca="1" si="38"/>
        <v>#REF!</v>
      </c>
      <c r="AE26" s="61" t="e">
        <f t="shared" ca="1" si="39"/>
        <v>#REF!</v>
      </c>
      <c r="AF26" s="75" t="e">
        <f t="shared" ca="1" si="40"/>
        <v>#REF!</v>
      </c>
      <c r="AG26" s="61" t="e">
        <f t="shared" ca="1" si="41"/>
        <v>#REF!</v>
      </c>
      <c r="AH26" s="69" t="e">
        <f t="shared" ca="1" si="42"/>
        <v>#REF!</v>
      </c>
      <c r="AI26" s="69" t="e">
        <f t="shared" ca="1" si="43"/>
        <v>#REF!</v>
      </c>
      <c r="AJ26" s="69" t="e">
        <f t="shared" ca="1" si="44"/>
        <v>#REF!</v>
      </c>
      <c r="AK26" s="69" t="e">
        <f t="shared" ca="1" si="45"/>
        <v>#REF!</v>
      </c>
      <c r="AL26" s="69" t="e">
        <f t="shared" ca="1" si="46"/>
        <v>#REF!</v>
      </c>
      <c r="AM26" s="69" t="e">
        <f t="shared" ca="1" si="47"/>
        <v>#REF!</v>
      </c>
      <c r="AN26" s="73" t="e">
        <f t="shared" ca="1" si="48"/>
        <v>#REF!</v>
      </c>
      <c r="AO26" s="69" t="e">
        <f t="shared" ca="1" si="49"/>
        <v>#REF!</v>
      </c>
      <c r="AP26" s="69" t="e">
        <f t="shared" ca="1" si="50"/>
        <v>#REF!</v>
      </c>
      <c r="AQ26" s="69" t="e">
        <f t="shared" ca="1" si="74"/>
        <v>#REF!</v>
      </c>
      <c r="AR26" s="69" t="e">
        <f t="shared" ca="1" si="75"/>
        <v>#REF!</v>
      </c>
      <c r="AS26" s="69" t="e">
        <f t="shared" ca="1" si="76"/>
        <v>#REF!</v>
      </c>
      <c r="AT26" s="69" t="e">
        <f t="shared" ca="1" si="77"/>
        <v>#REF!</v>
      </c>
      <c r="AU26" s="61" t="e">
        <f t="shared" ca="1" si="51"/>
        <v>#REF!</v>
      </c>
      <c r="AV26" s="61" t="e">
        <f t="shared" ca="1" si="52"/>
        <v>#REF!</v>
      </c>
      <c r="AW26" s="61" t="e">
        <f t="shared" ca="1" si="53"/>
        <v>#REF!</v>
      </c>
      <c r="AX26" s="61" t="e">
        <f t="shared" ca="1" si="54"/>
        <v>#REF!</v>
      </c>
      <c r="AY26" s="61" t="e">
        <f t="shared" ca="1" si="55"/>
        <v>#REF!</v>
      </c>
      <c r="AZ26" s="61" t="e">
        <f t="shared" ca="1" si="56"/>
        <v>#REF!</v>
      </c>
      <c r="BA26" s="61" t="e">
        <f t="shared" ca="1" si="57"/>
        <v>#REF!</v>
      </c>
      <c r="BB26" s="61" t="e">
        <f t="shared" ca="1" si="58"/>
        <v>#REF!</v>
      </c>
      <c r="BC26" s="72" t="e">
        <f t="shared" ca="1" si="59"/>
        <v>#REF!</v>
      </c>
      <c r="BD26" s="61" t="e">
        <f t="shared" ca="1" si="60"/>
        <v>#REF!</v>
      </c>
      <c r="BE26" s="61" t="e">
        <f t="shared" ca="1" si="61"/>
        <v>#REF!</v>
      </c>
      <c r="BF26" s="61" t="e">
        <f t="shared" ca="1" si="62"/>
        <v>#REF!</v>
      </c>
      <c r="BG26" s="61" t="e">
        <f t="shared" ca="1" si="63"/>
        <v>#REF!</v>
      </c>
      <c r="BH26" s="61" t="e">
        <f t="shared" ca="1" si="64"/>
        <v>#REF!</v>
      </c>
      <c r="BI26" s="61" t="e">
        <f t="shared" ca="1" si="65"/>
        <v>#REF!</v>
      </c>
      <c r="BJ26" s="72" t="e">
        <f t="shared" ca="1" si="66"/>
        <v>#REF!</v>
      </c>
      <c r="BK26" s="72" t="e">
        <f t="shared" ca="1" si="67"/>
        <v>#REF!</v>
      </c>
      <c r="BL26" s="61" t="e">
        <f t="shared" ca="1" si="68"/>
        <v>#REF!</v>
      </c>
      <c r="BM26" s="61" t="e">
        <f t="shared" ca="1" si="69"/>
        <v>#REF!</v>
      </c>
      <c r="BN26" s="72" t="e">
        <f t="shared" ca="1" si="70"/>
        <v>#REF!</v>
      </c>
      <c r="BO26" s="72" t="e">
        <f t="shared" ca="1" si="71"/>
        <v>#REF!</v>
      </c>
      <c r="BP26" s="61" t="e">
        <f t="shared" ca="1" si="72"/>
        <v>#REF!</v>
      </c>
      <c r="BQ26" s="70" t="e">
        <f t="shared" ca="1" si="73"/>
        <v>#REF!</v>
      </c>
    </row>
    <row r="27" spans="1:69" s="53" customFormat="1" ht="63" customHeight="1">
      <c r="A27" s="52" t="s">
        <v>2406</v>
      </c>
      <c r="B27" s="63" t="e">
        <f t="shared" ca="1" si="10"/>
        <v>#REF!</v>
      </c>
      <c r="C27" s="72" t="e">
        <f t="shared" ca="1" si="11"/>
        <v>#REF!</v>
      </c>
      <c r="D27" s="72" t="e">
        <f t="shared" ca="1" si="12"/>
        <v>#REF!</v>
      </c>
      <c r="E27" s="72" t="e">
        <f t="shared" ca="1" si="13"/>
        <v>#REF!</v>
      </c>
      <c r="F27" s="61" t="e">
        <f t="shared" ca="1" si="14"/>
        <v>#REF!</v>
      </c>
      <c r="G27" s="68" t="e">
        <f t="shared" ca="1" si="15"/>
        <v>#REF!</v>
      </c>
      <c r="H27" s="72" t="e">
        <f t="shared" ca="1" si="16"/>
        <v>#REF!</v>
      </c>
      <c r="I27" s="72" t="e">
        <f t="shared" ca="1" si="17"/>
        <v>#REF!</v>
      </c>
      <c r="J27" s="72" t="e">
        <f t="shared" ca="1" si="18"/>
        <v>#REF!</v>
      </c>
      <c r="K27" s="72" t="e">
        <f t="shared" ca="1" si="19"/>
        <v>#REF!</v>
      </c>
      <c r="L27" s="61" t="e">
        <f t="shared" ca="1" si="20"/>
        <v>#REF!</v>
      </c>
      <c r="M27" s="61" t="e">
        <f t="shared" ca="1" si="21"/>
        <v>#REF!</v>
      </c>
      <c r="N27" s="61" t="e">
        <f t="shared" ca="1" si="22"/>
        <v>#REF!</v>
      </c>
      <c r="O27" s="61" t="e">
        <f t="shared" ca="1" si="23"/>
        <v>#REF!</v>
      </c>
      <c r="P27" s="61" t="e">
        <f t="shared" ca="1" si="24"/>
        <v>#REF!</v>
      </c>
      <c r="Q27" s="61" t="e">
        <f t="shared" ca="1" si="25"/>
        <v>#REF!</v>
      </c>
      <c r="R27" s="72" t="e">
        <f t="shared" ca="1" si="26"/>
        <v>#REF!</v>
      </c>
      <c r="S27" s="72" t="e">
        <f t="shared" ca="1" si="27"/>
        <v>#REF!</v>
      </c>
      <c r="T27" s="61" t="e">
        <f t="shared" ca="1" si="28"/>
        <v>#REF!</v>
      </c>
      <c r="U27" s="61" t="e">
        <f t="shared" ca="1" si="29"/>
        <v>#REF!</v>
      </c>
      <c r="V27" s="61" t="e">
        <f t="shared" ca="1" si="30"/>
        <v>#REF!</v>
      </c>
      <c r="W27" s="61" t="e">
        <f t="shared" ca="1" si="31"/>
        <v>#REF!</v>
      </c>
      <c r="X27" s="61" t="e">
        <f t="shared" ca="1" si="32"/>
        <v>#REF!</v>
      </c>
      <c r="Y27" s="72" t="e">
        <f t="shared" ca="1" si="33"/>
        <v>#REF!</v>
      </c>
      <c r="Z27" s="72" t="e">
        <f t="shared" ca="1" si="34"/>
        <v>#REF!</v>
      </c>
      <c r="AA27" s="61" t="e">
        <f t="shared" ca="1" si="35"/>
        <v>#REF!</v>
      </c>
      <c r="AB27" s="61" t="e">
        <f t="shared" ca="1" si="36"/>
        <v>#REF!</v>
      </c>
      <c r="AC27" s="61" t="e">
        <f t="shared" ca="1" si="37"/>
        <v>#REF!</v>
      </c>
      <c r="AD27" s="61" t="e">
        <f t="shared" ca="1" si="38"/>
        <v>#REF!</v>
      </c>
      <c r="AE27" s="61" t="e">
        <f t="shared" ca="1" si="39"/>
        <v>#REF!</v>
      </c>
      <c r="AF27" s="75" t="e">
        <f t="shared" ca="1" si="40"/>
        <v>#REF!</v>
      </c>
      <c r="AG27" s="61" t="e">
        <f t="shared" ca="1" si="41"/>
        <v>#REF!</v>
      </c>
      <c r="AH27" s="69" t="e">
        <f t="shared" ca="1" si="42"/>
        <v>#REF!</v>
      </c>
      <c r="AI27" s="69" t="e">
        <f t="shared" ca="1" si="43"/>
        <v>#REF!</v>
      </c>
      <c r="AJ27" s="69" t="e">
        <f t="shared" ca="1" si="44"/>
        <v>#REF!</v>
      </c>
      <c r="AK27" s="69" t="e">
        <f t="shared" ca="1" si="45"/>
        <v>#REF!</v>
      </c>
      <c r="AL27" s="69" t="e">
        <f t="shared" ca="1" si="46"/>
        <v>#REF!</v>
      </c>
      <c r="AM27" s="69" t="e">
        <f t="shared" ca="1" si="47"/>
        <v>#REF!</v>
      </c>
      <c r="AN27" s="73" t="e">
        <f t="shared" ca="1" si="48"/>
        <v>#REF!</v>
      </c>
      <c r="AO27" s="69" t="e">
        <f t="shared" ca="1" si="49"/>
        <v>#REF!</v>
      </c>
      <c r="AP27" s="69" t="e">
        <f t="shared" ca="1" si="50"/>
        <v>#REF!</v>
      </c>
      <c r="AQ27" s="69" t="e">
        <f t="shared" ca="1" si="74"/>
        <v>#REF!</v>
      </c>
      <c r="AR27" s="69" t="e">
        <f t="shared" ca="1" si="75"/>
        <v>#REF!</v>
      </c>
      <c r="AS27" s="69" t="e">
        <f t="shared" ca="1" si="76"/>
        <v>#REF!</v>
      </c>
      <c r="AT27" s="69" t="e">
        <f t="shared" ca="1" si="77"/>
        <v>#REF!</v>
      </c>
      <c r="AU27" s="61" t="e">
        <f t="shared" ca="1" si="51"/>
        <v>#REF!</v>
      </c>
      <c r="AV27" s="61" t="e">
        <f t="shared" ca="1" si="52"/>
        <v>#REF!</v>
      </c>
      <c r="AW27" s="61" t="e">
        <f t="shared" ca="1" si="53"/>
        <v>#REF!</v>
      </c>
      <c r="AX27" s="61" t="e">
        <f t="shared" ca="1" si="54"/>
        <v>#REF!</v>
      </c>
      <c r="AY27" s="61" t="e">
        <f t="shared" ca="1" si="55"/>
        <v>#REF!</v>
      </c>
      <c r="AZ27" s="61" t="e">
        <f t="shared" ca="1" si="56"/>
        <v>#REF!</v>
      </c>
      <c r="BA27" s="61" t="e">
        <f t="shared" ca="1" si="57"/>
        <v>#REF!</v>
      </c>
      <c r="BB27" s="61" t="e">
        <f t="shared" ca="1" si="58"/>
        <v>#REF!</v>
      </c>
      <c r="BC27" s="72" t="e">
        <f t="shared" ca="1" si="59"/>
        <v>#REF!</v>
      </c>
      <c r="BD27" s="61" t="e">
        <f t="shared" ca="1" si="60"/>
        <v>#REF!</v>
      </c>
      <c r="BE27" s="61" t="e">
        <f t="shared" ca="1" si="61"/>
        <v>#REF!</v>
      </c>
      <c r="BF27" s="61" t="e">
        <f t="shared" ca="1" si="62"/>
        <v>#REF!</v>
      </c>
      <c r="BG27" s="61" t="e">
        <f t="shared" ca="1" si="63"/>
        <v>#REF!</v>
      </c>
      <c r="BH27" s="61" t="e">
        <f t="shared" ca="1" si="64"/>
        <v>#REF!</v>
      </c>
      <c r="BI27" s="61" t="e">
        <f t="shared" ca="1" si="65"/>
        <v>#REF!</v>
      </c>
      <c r="BJ27" s="72" t="e">
        <f t="shared" ca="1" si="66"/>
        <v>#REF!</v>
      </c>
      <c r="BK27" s="72" t="e">
        <f t="shared" ca="1" si="67"/>
        <v>#REF!</v>
      </c>
      <c r="BL27" s="61" t="e">
        <f t="shared" ca="1" si="68"/>
        <v>#REF!</v>
      </c>
      <c r="BM27" s="61" t="e">
        <f t="shared" ca="1" si="69"/>
        <v>#REF!</v>
      </c>
      <c r="BN27" s="72" t="e">
        <f t="shared" ca="1" si="70"/>
        <v>#REF!</v>
      </c>
      <c r="BO27" s="72" t="e">
        <f t="shared" ca="1" si="71"/>
        <v>#REF!</v>
      </c>
      <c r="BP27" s="61" t="e">
        <f t="shared" ca="1" si="72"/>
        <v>#REF!</v>
      </c>
      <c r="BQ27" s="70" t="e">
        <f t="shared" ca="1" si="73"/>
        <v>#REF!</v>
      </c>
    </row>
    <row r="28" spans="1:69" s="54" customFormat="1" ht="63" customHeight="1">
      <c r="A28" s="52" t="s">
        <v>2407</v>
      </c>
      <c r="B28" s="63" t="e">
        <f t="shared" ca="1" si="10"/>
        <v>#REF!</v>
      </c>
      <c r="C28" s="72" t="e">
        <f t="shared" ca="1" si="11"/>
        <v>#REF!</v>
      </c>
      <c r="D28" s="72" t="e">
        <f t="shared" ca="1" si="12"/>
        <v>#REF!</v>
      </c>
      <c r="E28" s="72" t="e">
        <f t="shared" ca="1" si="13"/>
        <v>#REF!</v>
      </c>
      <c r="F28" s="61" t="e">
        <f t="shared" ca="1" si="14"/>
        <v>#REF!</v>
      </c>
      <c r="G28" s="68" t="e">
        <f t="shared" ca="1" si="15"/>
        <v>#REF!</v>
      </c>
      <c r="H28" s="72" t="e">
        <f t="shared" ca="1" si="16"/>
        <v>#REF!</v>
      </c>
      <c r="I28" s="72" t="e">
        <f t="shared" ca="1" si="17"/>
        <v>#REF!</v>
      </c>
      <c r="J28" s="72" t="e">
        <f t="shared" ca="1" si="18"/>
        <v>#REF!</v>
      </c>
      <c r="K28" s="72" t="e">
        <f t="shared" ca="1" si="19"/>
        <v>#REF!</v>
      </c>
      <c r="L28" s="61" t="e">
        <f t="shared" ca="1" si="20"/>
        <v>#REF!</v>
      </c>
      <c r="M28" s="61" t="e">
        <f t="shared" ca="1" si="21"/>
        <v>#REF!</v>
      </c>
      <c r="N28" s="61" t="e">
        <f t="shared" ca="1" si="22"/>
        <v>#REF!</v>
      </c>
      <c r="O28" s="61" t="e">
        <f t="shared" ca="1" si="23"/>
        <v>#REF!</v>
      </c>
      <c r="P28" s="61" t="e">
        <f t="shared" ca="1" si="24"/>
        <v>#REF!</v>
      </c>
      <c r="Q28" s="61" t="e">
        <f t="shared" ca="1" si="25"/>
        <v>#REF!</v>
      </c>
      <c r="R28" s="72" t="e">
        <f t="shared" ca="1" si="26"/>
        <v>#REF!</v>
      </c>
      <c r="S28" s="72" t="e">
        <f t="shared" ca="1" si="27"/>
        <v>#REF!</v>
      </c>
      <c r="T28" s="61" t="e">
        <f t="shared" ca="1" si="28"/>
        <v>#REF!</v>
      </c>
      <c r="U28" s="61" t="e">
        <f t="shared" ca="1" si="29"/>
        <v>#REF!</v>
      </c>
      <c r="V28" s="61" t="e">
        <f t="shared" ca="1" si="30"/>
        <v>#REF!</v>
      </c>
      <c r="W28" s="61" t="e">
        <f t="shared" ca="1" si="31"/>
        <v>#REF!</v>
      </c>
      <c r="X28" s="61" t="e">
        <f t="shared" ca="1" si="32"/>
        <v>#REF!</v>
      </c>
      <c r="Y28" s="72" t="e">
        <f t="shared" ca="1" si="33"/>
        <v>#REF!</v>
      </c>
      <c r="Z28" s="72" t="e">
        <f t="shared" ca="1" si="34"/>
        <v>#REF!</v>
      </c>
      <c r="AA28" s="61" t="e">
        <f t="shared" ca="1" si="35"/>
        <v>#REF!</v>
      </c>
      <c r="AB28" s="61" t="e">
        <f t="shared" ca="1" si="36"/>
        <v>#REF!</v>
      </c>
      <c r="AC28" s="61" t="e">
        <f t="shared" ca="1" si="37"/>
        <v>#REF!</v>
      </c>
      <c r="AD28" s="61" t="e">
        <f t="shared" ca="1" si="38"/>
        <v>#REF!</v>
      </c>
      <c r="AE28" s="61" t="e">
        <f t="shared" ca="1" si="39"/>
        <v>#REF!</v>
      </c>
      <c r="AF28" s="75" t="e">
        <f t="shared" ca="1" si="40"/>
        <v>#REF!</v>
      </c>
      <c r="AG28" s="61" t="e">
        <f t="shared" ca="1" si="41"/>
        <v>#REF!</v>
      </c>
      <c r="AH28" s="69" t="e">
        <f t="shared" ca="1" si="42"/>
        <v>#REF!</v>
      </c>
      <c r="AI28" s="69" t="e">
        <f t="shared" ca="1" si="43"/>
        <v>#REF!</v>
      </c>
      <c r="AJ28" s="69" t="e">
        <f t="shared" ca="1" si="44"/>
        <v>#REF!</v>
      </c>
      <c r="AK28" s="69" t="e">
        <f t="shared" ca="1" si="45"/>
        <v>#REF!</v>
      </c>
      <c r="AL28" s="69" t="e">
        <f t="shared" ca="1" si="46"/>
        <v>#REF!</v>
      </c>
      <c r="AM28" s="69" t="e">
        <f t="shared" ca="1" si="47"/>
        <v>#REF!</v>
      </c>
      <c r="AN28" s="73" t="e">
        <f t="shared" ca="1" si="48"/>
        <v>#REF!</v>
      </c>
      <c r="AO28" s="69" t="e">
        <f t="shared" ca="1" si="49"/>
        <v>#REF!</v>
      </c>
      <c r="AP28" s="69" t="e">
        <f t="shared" ca="1" si="50"/>
        <v>#REF!</v>
      </c>
      <c r="AQ28" s="69" t="e">
        <f t="shared" ca="1" si="74"/>
        <v>#REF!</v>
      </c>
      <c r="AR28" s="69" t="e">
        <f t="shared" ca="1" si="75"/>
        <v>#REF!</v>
      </c>
      <c r="AS28" s="69" t="e">
        <f t="shared" ca="1" si="76"/>
        <v>#REF!</v>
      </c>
      <c r="AT28" s="69" t="e">
        <f t="shared" ca="1" si="77"/>
        <v>#REF!</v>
      </c>
      <c r="AU28" s="61" t="e">
        <f t="shared" ca="1" si="51"/>
        <v>#REF!</v>
      </c>
      <c r="AV28" s="61" t="e">
        <f t="shared" ca="1" si="52"/>
        <v>#REF!</v>
      </c>
      <c r="AW28" s="61" t="e">
        <f t="shared" ca="1" si="53"/>
        <v>#REF!</v>
      </c>
      <c r="AX28" s="61" t="e">
        <f t="shared" ca="1" si="54"/>
        <v>#REF!</v>
      </c>
      <c r="AY28" s="61" t="e">
        <f t="shared" ca="1" si="55"/>
        <v>#REF!</v>
      </c>
      <c r="AZ28" s="61" t="e">
        <f t="shared" ca="1" si="56"/>
        <v>#REF!</v>
      </c>
      <c r="BA28" s="61" t="e">
        <f t="shared" ca="1" si="57"/>
        <v>#REF!</v>
      </c>
      <c r="BB28" s="61" t="e">
        <f t="shared" ca="1" si="58"/>
        <v>#REF!</v>
      </c>
      <c r="BC28" s="72" t="e">
        <f t="shared" ca="1" si="59"/>
        <v>#REF!</v>
      </c>
      <c r="BD28" s="61" t="e">
        <f t="shared" ca="1" si="60"/>
        <v>#REF!</v>
      </c>
      <c r="BE28" s="61" t="e">
        <f t="shared" ca="1" si="61"/>
        <v>#REF!</v>
      </c>
      <c r="BF28" s="61" t="e">
        <f t="shared" ca="1" si="62"/>
        <v>#REF!</v>
      </c>
      <c r="BG28" s="61" t="e">
        <f t="shared" ca="1" si="63"/>
        <v>#REF!</v>
      </c>
      <c r="BH28" s="61" t="e">
        <f t="shared" ca="1" si="64"/>
        <v>#REF!</v>
      </c>
      <c r="BI28" s="61" t="e">
        <f t="shared" ca="1" si="65"/>
        <v>#REF!</v>
      </c>
      <c r="BJ28" s="72" t="e">
        <f t="shared" ca="1" si="66"/>
        <v>#REF!</v>
      </c>
      <c r="BK28" s="72" t="e">
        <f t="shared" ca="1" si="67"/>
        <v>#REF!</v>
      </c>
      <c r="BL28" s="61" t="e">
        <f t="shared" ca="1" si="68"/>
        <v>#REF!</v>
      </c>
      <c r="BM28" s="61" t="e">
        <f t="shared" ca="1" si="69"/>
        <v>#REF!</v>
      </c>
      <c r="BN28" s="72" t="e">
        <f t="shared" ca="1" si="70"/>
        <v>#REF!</v>
      </c>
      <c r="BO28" s="72" t="e">
        <f t="shared" ca="1" si="71"/>
        <v>#REF!</v>
      </c>
      <c r="BP28" s="61" t="e">
        <f t="shared" ca="1" si="72"/>
        <v>#REF!</v>
      </c>
      <c r="BQ28" s="70" t="e">
        <f t="shared" ca="1" si="73"/>
        <v>#REF!</v>
      </c>
    </row>
    <row r="29" spans="1:69" s="54" customFormat="1" ht="63" customHeight="1">
      <c r="A29" s="52" t="s">
        <v>2408</v>
      </c>
      <c r="B29" s="63" t="e">
        <f t="shared" ca="1" si="10"/>
        <v>#REF!</v>
      </c>
      <c r="C29" s="72" t="e">
        <f t="shared" ca="1" si="11"/>
        <v>#REF!</v>
      </c>
      <c r="D29" s="72" t="e">
        <f t="shared" ca="1" si="12"/>
        <v>#REF!</v>
      </c>
      <c r="E29" s="72" t="e">
        <f t="shared" ca="1" si="13"/>
        <v>#REF!</v>
      </c>
      <c r="F29" s="61" t="e">
        <f t="shared" ca="1" si="14"/>
        <v>#REF!</v>
      </c>
      <c r="G29" s="68" t="e">
        <f t="shared" ca="1" si="15"/>
        <v>#REF!</v>
      </c>
      <c r="H29" s="72" t="e">
        <f t="shared" ca="1" si="16"/>
        <v>#REF!</v>
      </c>
      <c r="I29" s="72" t="e">
        <f t="shared" ca="1" si="17"/>
        <v>#REF!</v>
      </c>
      <c r="J29" s="72" t="e">
        <f t="shared" ca="1" si="18"/>
        <v>#REF!</v>
      </c>
      <c r="K29" s="72" t="e">
        <f t="shared" ca="1" si="19"/>
        <v>#REF!</v>
      </c>
      <c r="L29" s="61" t="e">
        <f t="shared" ca="1" si="20"/>
        <v>#REF!</v>
      </c>
      <c r="M29" s="61" t="e">
        <f t="shared" ca="1" si="21"/>
        <v>#REF!</v>
      </c>
      <c r="N29" s="61" t="e">
        <f t="shared" ca="1" si="22"/>
        <v>#REF!</v>
      </c>
      <c r="O29" s="61" t="e">
        <f t="shared" ca="1" si="23"/>
        <v>#REF!</v>
      </c>
      <c r="P29" s="61" t="e">
        <f t="shared" ca="1" si="24"/>
        <v>#REF!</v>
      </c>
      <c r="Q29" s="61" t="e">
        <f t="shared" ca="1" si="25"/>
        <v>#REF!</v>
      </c>
      <c r="R29" s="72" t="e">
        <f t="shared" ca="1" si="26"/>
        <v>#REF!</v>
      </c>
      <c r="S29" s="72" t="e">
        <f t="shared" ca="1" si="27"/>
        <v>#REF!</v>
      </c>
      <c r="T29" s="61" t="e">
        <f t="shared" ca="1" si="28"/>
        <v>#REF!</v>
      </c>
      <c r="U29" s="61" t="e">
        <f t="shared" ca="1" si="29"/>
        <v>#REF!</v>
      </c>
      <c r="V29" s="61" t="e">
        <f t="shared" ca="1" si="30"/>
        <v>#REF!</v>
      </c>
      <c r="W29" s="61" t="e">
        <f t="shared" ca="1" si="31"/>
        <v>#REF!</v>
      </c>
      <c r="X29" s="61" t="e">
        <f t="shared" ca="1" si="32"/>
        <v>#REF!</v>
      </c>
      <c r="Y29" s="72" t="e">
        <f t="shared" ca="1" si="33"/>
        <v>#REF!</v>
      </c>
      <c r="Z29" s="72" t="e">
        <f t="shared" ca="1" si="34"/>
        <v>#REF!</v>
      </c>
      <c r="AA29" s="61" t="e">
        <f t="shared" ca="1" si="35"/>
        <v>#REF!</v>
      </c>
      <c r="AB29" s="61" t="e">
        <f t="shared" ca="1" si="36"/>
        <v>#REF!</v>
      </c>
      <c r="AC29" s="61" t="e">
        <f t="shared" ca="1" si="37"/>
        <v>#REF!</v>
      </c>
      <c r="AD29" s="61" t="e">
        <f t="shared" ca="1" si="38"/>
        <v>#REF!</v>
      </c>
      <c r="AE29" s="61" t="e">
        <f t="shared" ca="1" si="39"/>
        <v>#REF!</v>
      </c>
      <c r="AF29" s="75" t="e">
        <f t="shared" ca="1" si="40"/>
        <v>#REF!</v>
      </c>
      <c r="AG29" s="61" t="e">
        <f t="shared" ca="1" si="41"/>
        <v>#REF!</v>
      </c>
      <c r="AH29" s="69" t="e">
        <f t="shared" ca="1" si="42"/>
        <v>#REF!</v>
      </c>
      <c r="AI29" s="69" t="e">
        <f t="shared" ca="1" si="43"/>
        <v>#REF!</v>
      </c>
      <c r="AJ29" s="69" t="e">
        <f t="shared" ca="1" si="44"/>
        <v>#REF!</v>
      </c>
      <c r="AK29" s="69" t="e">
        <f t="shared" ca="1" si="45"/>
        <v>#REF!</v>
      </c>
      <c r="AL29" s="69" t="e">
        <f t="shared" ca="1" si="46"/>
        <v>#REF!</v>
      </c>
      <c r="AM29" s="69" t="e">
        <f t="shared" ca="1" si="47"/>
        <v>#REF!</v>
      </c>
      <c r="AN29" s="73" t="e">
        <f t="shared" ca="1" si="48"/>
        <v>#REF!</v>
      </c>
      <c r="AO29" s="69" t="e">
        <f t="shared" ca="1" si="49"/>
        <v>#REF!</v>
      </c>
      <c r="AP29" s="69" t="e">
        <f t="shared" ca="1" si="50"/>
        <v>#REF!</v>
      </c>
      <c r="AQ29" s="69" t="e">
        <f t="shared" ca="1" si="74"/>
        <v>#REF!</v>
      </c>
      <c r="AR29" s="69" t="e">
        <f t="shared" ca="1" si="75"/>
        <v>#REF!</v>
      </c>
      <c r="AS29" s="69" t="e">
        <f t="shared" ca="1" si="76"/>
        <v>#REF!</v>
      </c>
      <c r="AT29" s="69" t="e">
        <f t="shared" ca="1" si="77"/>
        <v>#REF!</v>
      </c>
      <c r="AU29" s="61" t="e">
        <f t="shared" ca="1" si="51"/>
        <v>#REF!</v>
      </c>
      <c r="AV29" s="61" t="e">
        <f t="shared" ca="1" si="52"/>
        <v>#REF!</v>
      </c>
      <c r="AW29" s="61" t="e">
        <f t="shared" ca="1" si="53"/>
        <v>#REF!</v>
      </c>
      <c r="AX29" s="61" t="e">
        <f t="shared" ca="1" si="54"/>
        <v>#REF!</v>
      </c>
      <c r="AY29" s="61" t="e">
        <f t="shared" ca="1" si="55"/>
        <v>#REF!</v>
      </c>
      <c r="AZ29" s="61" t="e">
        <f t="shared" ca="1" si="56"/>
        <v>#REF!</v>
      </c>
      <c r="BA29" s="61" t="e">
        <f t="shared" ca="1" si="57"/>
        <v>#REF!</v>
      </c>
      <c r="BB29" s="61" t="e">
        <f t="shared" ca="1" si="58"/>
        <v>#REF!</v>
      </c>
      <c r="BC29" s="72" t="e">
        <f t="shared" ca="1" si="59"/>
        <v>#REF!</v>
      </c>
      <c r="BD29" s="61" t="e">
        <f t="shared" ca="1" si="60"/>
        <v>#REF!</v>
      </c>
      <c r="BE29" s="61" t="e">
        <f t="shared" ca="1" si="61"/>
        <v>#REF!</v>
      </c>
      <c r="BF29" s="61" t="e">
        <f t="shared" ca="1" si="62"/>
        <v>#REF!</v>
      </c>
      <c r="BG29" s="61" t="e">
        <f t="shared" ca="1" si="63"/>
        <v>#REF!</v>
      </c>
      <c r="BH29" s="61" t="e">
        <f t="shared" ca="1" si="64"/>
        <v>#REF!</v>
      </c>
      <c r="BI29" s="61" t="e">
        <f t="shared" ca="1" si="65"/>
        <v>#REF!</v>
      </c>
      <c r="BJ29" s="72" t="e">
        <f t="shared" ca="1" si="66"/>
        <v>#REF!</v>
      </c>
      <c r="BK29" s="72" t="e">
        <f t="shared" ca="1" si="67"/>
        <v>#REF!</v>
      </c>
      <c r="BL29" s="61" t="e">
        <f t="shared" ca="1" si="68"/>
        <v>#REF!</v>
      </c>
      <c r="BM29" s="61" t="e">
        <f t="shared" ca="1" si="69"/>
        <v>#REF!</v>
      </c>
      <c r="BN29" s="72" t="e">
        <f t="shared" ca="1" si="70"/>
        <v>#REF!</v>
      </c>
      <c r="BO29" s="72" t="e">
        <f t="shared" ca="1" si="71"/>
        <v>#REF!</v>
      </c>
      <c r="BP29" s="61" t="e">
        <f t="shared" ca="1" si="72"/>
        <v>#REF!</v>
      </c>
      <c r="BQ29" s="70" t="e">
        <f t="shared" ca="1" si="73"/>
        <v>#REF!</v>
      </c>
    </row>
    <row r="30" spans="1:69" s="54" customFormat="1" ht="63" customHeight="1">
      <c r="A30" s="52" t="s">
        <v>2409</v>
      </c>
      <c r="B30" s="63" t="e">
        <f t="shared" ca="1" si="10"/>
        <v>#REF!</v>
      </c>
      <c r="C30" s="72" t="e">
        <f t="shared" ca="1" si="11"/>
        <v>#REF!</v>
      </c>
      <c r="D30" s="72" t="e">
        <f t="shared" ca="1" si="12"/>
        <v>#REF!</v>
      </c>
      <c r="E30" s="72" t="e">
        <f t="shared" ca="1" si="13"/>
        <v>#REF!</v>
      </c>
      <c r="F30" s="61" t="e">
        <f t="shared" ca="1" si="14"/>
        <v>#REF!</v>
      </c>
      <c r="G30" s="68" t="e">
        <f t="shared" ca="1" si="15"/>
        <v>#REF!</v>
      </c>
      <c r="H30" s="72" t="e">
        <f t="shared" ca="1" si="16"/>
        <v>#REF!</v>
      </c>
      <c r="I30" s="72" t="e">
        <f t="shared" ca="1" si="17"/>
        <v>#REF!</v>
      </c>
      <c r="J30" s="72" t="e">
        <f t="shared" ca="1" si="18"/>
        <v>#REF!</v>
      </c>
      <c r="K30" s="72" t="e">
        <f t="shared" ca="1" si="19"/>
        <v>#REF!</v>
      </c>
      <c r="L30" s="61" t="e">
        <f t="shared" ca="1" si="20"/>
        <v>#REF!</v>
      </c>
      <c r="M30" s="61" t="e">
        <f t="shared" ca="1" si="21"/>
        <v>#REF!</v>
      </c>
      <c r="N30" s="61" t="e">
        <f t="shared" ca="1" si="22"/>
        <v>#REF!</v>
      </c>
      <c r="O30" s="61" t="e">
        <f t="shared" ca="1" si="23"/>
        <v>#REF!</v>
      </c>
      <c r="P30" s="61" t="e">
        <f t="shared" ca="1" si="24"/>
        <v>#REF!</v>
      </c>
      <c r="Q30" s="61" t="e">
        <f t="shared" ca="1" si="25"/>
        <v>#REF!</v>
      </c>
      <c r="R30" s="72" t="e">
        <f t="shared" ca="1" si="26"/>
        <v>#REF!</v>
      </c>
      <c r="S30" s="72" t="e">
        <f t="shared" ca="1" si="27"/>
        <v>#REF!</v>
      </c>
      <c r="T30" s="61" t="e">
        <f t="shared" ca="1" si="28"/>
        <v>#REF!</v>
      </c>
      <c r="U30" s="61" t="e">
        <f t="shared" ca="1" si="29"/>
        <v>#REF!</v>
      </c>
      <c r="V30" s="61" t="e">
        <f t="shared" ca="1" si="30"/>
        <v>#REF!</v>
      </c>
      <c r="W30" s="61" t="e">
        <f t="shared" ca="1" si="31"/>
        <v>#REF!</v>
      </c>
      <c r="X30" s="61" t="e">
        <f t="shared" ca="1" si="32"/>
        <v>#REF!</v>
      </c>
      <c r="Y30" s="72" t="e">
        <f t="shared" ca="1" si="33"/>
        <v>#REF!</v>
      </c>
      <c r="Z30" s="72" t="e">
        <f t="shared" ca="1" si="34"/>
        <v>#REF!</v>
      </c>
      <c r="AA30" s="61" t="e">
        <f t="shared" ca="1" si="35"/>
        <v>#REF!</v>
      </c>
      <c r="AB30" s="61" t="e">
        <f t="shared" ca="1" si="36"/>
        <v>#REF!</v>
      </c>
      <c r="AC30" s="61" t="e">
        <f t="shared" ca="1" si="37"/>
        <v>#REF!</v>
      </c>
      <c r="AD30" s="61" t="e">
        <f t="shared" ca="1" si="38"/>
        <v>#REF!</v>
      </c>
      <c r="AE30" s="61" t="e">
        <f t="shared" ca="1" si="39"/>
        <v>#REF!</v>
      </c>
      <c r="AF30" s="75" t="e">
        <f t="shared" ca="1" si="40"/>
        <v>#REF!</v>
      </c>
      <c r="AG30" s="61" t="e">
        <f t="shared" ca="1" si="41"/>
        <v>#REF!</v>
      </c>
      <c r="AH30" s="69" t="e">
        <f t="shared" ca="1" si="42"/>
        <v>#REF!</v>
      </c>
      <c r="AI30" s="69" t="e">
        <f t="shared" ca="1" si="43"/>
        <v>#REF!</v>
      </c>
      <c r="AJ30" s="69" t="e">
        <f t="shared" ca="1" si="44"/>
        <v>#REF!</v>
      </c>
      <c r="AK30" s="69" t="e">
        <f t="shared" ca="1" si="45"/>
        <v>#REF!</v>
      </c>
      <c r="AL30" s="69" t="e">
        <f t="shared" ca="1" si="46"/>
        <v>#REF!</v>
      </c>
      <c r="AM30" s="69" t="e">
        <f t="shared" ca="1" si="47"/>
        <v>#REF!</v>
      </c>
      <c r="AN30" s="73" t="e">
        <f t="shared" ca="1" si="48"/>
        <v>#REF!</v>
      </c>
      <c r="AO30" s="69" t="e">
        <f t="shared" ca="1" si="49"/>
        <v>#REF!</v>
      </c>
      <c r="AP30" s="69" t="e">
        <f t="shared" ca="1" si="50"/>
        <v>#REF!</v>
      </c>
      <c r="AQ30" s="69" t="e">
        <f t="shared" ca="1" si="74"/>
        <v>#REF!</v>
      </c>
      <c r="AR30" s="69" t="e">
        <f t="shared" ca="1" si="75"/>
        <v>#REF!</v>
      </c>
      <c r="AS30" s="69" t="e">
        <f t="shared" ca="1" si="76"/>
        <v>#REF!</v>
      </c>
      <c r="AT30" s="69" t="e">
        <f t="shared" ca="1" si="77"/>
        <v>#REF!</v>
      </c>
      <c r="AU30" s="61" t="e">
        <f t="shared" ca="1" si="51"/>
        <v>#REF!</v>
      </c>
      <c r="AV30" s="61" t="e">
        <f t="shared" ca="1" si="52"/>
        <v>#REF!</v>
      </c>
      <c r="AW30" s="61" t="e">
        <f t="shared" ca="1" si="53"/>
        <v>#REF!</v>
      </c>
      <c r="AX30" s="61" t="e">
        <f t="shared" ca="1" si="54"/>
        <v>#REF!</v>
      </c>
      <c r="AY30" s="61" t="e">
        <f t="shared" ca="1" si="55"/>
        <v>#REF!</v>
      </c>
      <c r="AZ30" s="61" t="e">
        <f t="shared" ca="1" si="56"/>
        <v>#REF!</v>
      </c>
      <c r="BA30" s="61" t="e">
        <f t="shared" ca="1" si="57"/>
        <v>#REF!</v>
      </c>
      <c r="BB30" s="61" t="e">
        <f t="shared" ca="1" si="58"/>
        <v>#REF!</v>
      </c>
      <c r="BC30" s="72" t="e">
        <f t="shared" ca="1" si="59"/>
        <v>#REF!</v>
      </c>
      <c r="BD30" s="61" t="e">
        <f t="shared" ca="1" si="60"/>
        <v>#REF!</v>
      </c>
      <c r="BE30" s="61" t="e">
        <f t="shared" ca="1" si="61"/>
        <v>#REF!</v>
      </c>
      <c r="BF30" s="61" t="e">
        <f t="shared" ca="1" si="62"/>
        <v>#REF!</v>
      </c>
      <c r="BG30" s="61" t="e">
        <f t="shared" ca="1" si="63"/>
        <v>#REF!</v>
      </c>
      <c r="BH30" s="61" t="e">
        <f t="shared" ca="1" si="64"/>
        <v>#REF!</v>
      </c>
      <c r="BI30" s="61" t="e">
        <f t="shared" ca="1" si="65"/>
        <v>#REF!</v>
      </c>
      <c r="BJ30" s="72" t="e">
        <f t="shared" ca="1" si="66"/>
        <v>#REF!</v>
      </c>
      <c r="BK30" s="72" t="e">
        <f t="shared" ca="1" si="67"/>
        <v>#REF!</v>
      </c>
      <c r="BL30" s="61" t="e">
        <f t="shared" ca="1" si="68"/>
        <v>#REF!</v>
      </c>
      <c r="BM30" s="61" t="e">
        <f t="shared" ca="1" si="69"/>
        <v>#REF!</v>
      </c>
      <c r="BN30" s="72" t="e">
        <f t="shared" ca="1" si="70"/>
        <v>#REF!</v>
      </c>
      <c r="BO30" s="72" t="e">
        <f t="shared" ca="1" si="71"/>
        <v>#REF!</v>
      </c>
      <c r="BP30" s="61" t="e">
        <f t="shared" ca="1" si="72"/>
        <v>#REF!</v>
      </c>
      <c r="BQ30" s="70" t="e">
        <f t="shared" ca="1" si="73"/>
        <v>#REF!</v>
      </c>
    </row>
    <row r="31" spans="1:69" s="54" customFormat="1" ht="63" customHeight="1">
      <c r="A31" s="52" t="s">
        <v>2410</v>
      </c>
      <c r="B31" s="63" t="e">
        <f t="shared" ca="1" si="10"/>
        <v>#REF!</v>
      </c>
      <c r="C31" s="72" t="e">
        <f t="shared" ca="1" si="11"/>
        <v>#REF!</v>
      </c>
      <c r="D31" s="72" t="e">
        <f t="shared" ca="1" si="12"/>
        <v>#REF!</v>
      </c>
      <c r="E31" s="72" t="e">
        <f t="shared" ca="1" si="13"/>
        <v>#REF!</v>
      </c>
      <c r="F31" s="61" t="e">
        <f t="shared" ca="1" si="14"/>
        <v>#REF!</v>
      </c>
      <c r="G31" s="68" t="e">
        <f t="shared" ca="1" si="15"/>
        <v>#REF!</v>
      </c>
      <c r="H31" s="72" t="e">
        <f t="shared" ca="1" si="16"/>
        <v>#REF!</v>
      </c>
      <c r="I31" s="72" t="e">
        <f t="shared" ca="1" si="17"/>
        <v>#REF!</v>
      </c>
      <c r="J31" s="72" t="e">
        <f t="shared" ca="1" si="18"/>
        <v>#REF!</v>
      </c>
      <c r="K31" s="72" t="e">
        <f t="shared" ca="1" si="19"/>
        <v>#REF!</v>
      </c>
      <c r="L31" s="61" t="e">
        <f t="shared" ca="1" si="20"/>
        <v>#REF!</v>
      </c>
      <c r="M31" s="61" t="e">
        <f t="shared" ca="1" si="21"/>
        <v>#REF!</v>
      </c>
      <c r="N31" s="61" t="e">
        <f t="shared" ca="1" si="22"/>
        <v>#REF!</v>
      </c>
      <c r="O31" s="61" t="e">
        <f t="shared" ca="1" si="23"/>
        <v>#REF!</v>
      </c>
      <c r="P31" s="61" t="e">
        <f t="shared" ca="1" si="24"/>
        <v>#REF!</v>
      </c>
      <c r="Q31" s="61" t="e">
        <f t="shared" ca="1" si="25"/>
        <v>#REF!</v>
      </c>
      <c r="R31" s="72" t="e">
        <f t="shared" ca="1" si="26"/>
        <v>#REF!</v>
      </c>
      <c r="S31" s="72" t="e">
        <f t="shared" ca="1" si="27"/>
        <v>#REF!</v>
      </c>
      <c r="T31" s="61" t="e">
        <f t="shared" ca="1" si="28"/>
        <v>#REF!</v>
      </c>
      <c r="U31" s="61" t="e">
        <f t="shared" ca="1" si="29"/>
        <v>#REF!</v>
      </c>
      <c r="V31" s="61" t="e">
        <f t="shared" ca="1" si="30"/>
        <v>#REF!</v>
      </c>
      <c r="W31" s="61" t="e">
        <f t="shared" ca="1" si="31"/>
        <v>#REF!</v>
      </c>
      <c r="X31" s="61" t="e">
        <f t="shared" ca="1" si="32"/>
        <v>#REF!</v>
      </c>
      <c r="Y31" s="72" t="e">
        <f t="shared" ca="1" si="33"/>
        <v>#REF!</v>
      </c>
      <c r="Z31" s="72" t="e">
        <f t="shared" ca="1" si="34"/>
        <v>#REF!</v>
      </c>
      <c r="AA31" s="61" t="e">
        <f t="shared" ca="1" si="35"/>
        <v>#REF!</v>
      </c>
      <c r="AB31" s="61" t="e">
        <f t="shared" ca="1" si="36"/>
        <v>#REF!</v>
      </c>
      <c r="AC31" s="61" t="e">
        <f t="shared" ca="1" si="37"/>
        <v>#REF!</v>
      </c>
      <c r="AD31" s="61" t="e">
        <f t="shared" ca="1" si="38"/>
        <v>#REF!</v>
      </c>
      <c r="AE31" s="61" t="e">
        <f t="shared" ca="1" si="39"/>
        <v>#REF!</v>
      </c>
      <c r="AF31" s="75" t="e">
        <f t="shared" ca="1" si="40"/>
        <v>#REF!</v>
      </c>
      <c r="AG31" s="61" t="e">
        <f t="shared" ca="1" si="41"/>
        <v>#REF!</v>
      </c>
      <c r="AH31" s="69" t="e">
        <f t="shared" ca="1" si="42"/>
        <v>#REF!</v>
      </c>
      <c r="AI31" s="69" t="e">
        <f t="shared" ca="1" si="43"/>
        <v>#REF!</v>
      </c>
      <c r="AJ31" s="69" t="e">
        <f t="shared" ca="1" si="44"/>
        <v>#REF!</v>
      </c>
      <c r="AK31" s="69" t="e">
        <f t="shared" ca="1" si="45"/>
        <v>#REF!</v>
      </c>
      <c r="AL31" s="69" t="e">
        <f t="shared" ca="1" si="46"/>
        <v>#REF!</v>
      </c>
      <c r="AM31" s="69" t="e">
        <f t="shared" ca="1" si="47"/>
        <v>#REF!</v>
      </c>
      <c r="AN31" s="73" t="e">
        <f t="shared" ca="1" si="48"/>
        <v>#REF!</v>
      </c>
      <c r="AO31" s="69" t="e">
        <f t="shared" ca="1" si="49"/>
        <v>#REF!</v>
      </c>
      <c r="AP31" s="69" t="e">
        <f t="shared" ca="1" si="50"/>
        <v>#REF!</v>
      </c>
      <c r="AQ31" s="69" t="e">
        <f t="shared" ca="1" si="74"/>
        <v>#REF!</v>
      </c>
      <c r="AR31" s="69" t="e">
        <f t="shared" ca="1" si="75"/>
        <v>#REF!</v>
      </c>
      <c r="AS31" s="69" t="e">
        <f t="shared" ca="1" si="76"/>
        <v>#REF!</v>
      </c>
      <c r="AT31" s="69" t="e">
        <f t="shared" ca="1" si="77"/>
        <v>#REF!</v>
      </c>
      <c r="AU31" s="61" t="e">
        <f t="shared" ca="1" si="51"/>
        <v>#REF!</v>
      </c>
      <c r="AV31" s="61" t="e">
        <f t="shared" ca="1" si="52"/>
        <v>#REF!</v>
      </c>
      <c r="AW31" s="61" t="e">
        <f t="shared" ca="1" si="53"/>
        <v>#REF!</v>
      </c>
      <c r="AX31" s="61" t="e">
        <f t="shared" ca="1" si="54"/>
        <v>#REF!</v>
      </c>
      <c r="AY31" s="61" t="e">
        <f t="shared" ca="1" si="55"/>
        <v>#REF!</v>
      </c>
      <c r="AZ31" s="61" t="e">
        <f t="shared" ca="1" si="56"/>
        <v>#REF!</v>
      </c>
      <c r="BA31" s="61" t="e">
        <f t="shared" ca="1" si="57"/>
        <v>#REF!</v>
      </c>
      <c r="BB31" s="61" t="e">
        <f t="shared" ca="1" si="58"/>
        <v>#REF!</v>
      </c>
      <c r="BC31" s="72" t="e">
        <f t="shared" ca="1" si="59"/>
        <v>#REF!</v>
      </c>
      <c r="BD31" s="61" t="e">
        <f t="shared" ca="1" si="60"/>
        <v>#REF!</v>
      </c>
      <c r="BE31" s="61" t="e">
        <f t="shared" ca="1" si="61"/>
        <v>#REF!</v>
      </c>
      <c r="BF31" s="61" t="e">
        <f t="shared" ca="1" si="62"/>
        <v>#REF!</v>
      </c>
      <c r="BG31" s="61" t="e">
        <f t="shared" ca="1" si="63"/>
        <v>#REF!</v>
      </c>
      <c r="BH31" s="61" t="e">
        <f t="shared" ca="1" si="64"/>
        <v>#REF!</v>
      </c>
      <c r="BI31" s="61" t="e">
        <f t="shared" ca="1" si="65"/>
        <v>#REF!</v>
      </c>
      <c r="BJ31" s="72" t="e">
        <f t="shared" ca="1" si="66"/>
        <v>#REF!</v>
      </c>
      <c r="BK31" s="72" t="e">
        <f t="shared" ca="1" si="67"/>
        <v>#REF!</v>
      </c>
      <c r="BL31" s="61" t="e">
        <f t="shared" ca="1" si="68"/>
        <v>#REF!</v>
      </c>
      <c r="BM31" s="61" t="e">
        <f t="shared" ca="1" si="69"/>
        <v>#REF!</v>
      </c>
      <c r="BN31" s="72" t="e">
        <f t="shared" ca="1" si="70"/>
        <v>#REF!</v>
      </c>
      <c r="BO31" s="72" t="e">
        <f t="shared" ca="1" si="71"/>
        <v>#REF!</v>
      </c>
      <c r="BP31" s="61" t="e">
        <f t="shared" ca="1" si="72"/>
        <v>#REF!</v>
      </c>
      <c r="BQ31" s="70" t="e">
        <f t="shared" ca="1" si="73"/>
        <v>#REF!</v>
      </c>
    </row>
    <row r="32" spans="1:69" s="54" customFormat="1" ht="63" customHeight="1">
      <c r="A32" s="52" t="s">
        <v>2411</v>
      </c>
      <c r="B32" s="63" t="e">
        <f t="shared" ca="1" si="10"/>
        <v>#REF!</v>
      </c>
      <c r="C32" s="72" t="e">
        <f t="shared" ca="1" si="11"/>
        <v>#REF!</v>
      </c>
      <c r="D32" s="72" t="e">
        <f t="shared" ca="1" si="12"/>
        <v>#REF!</v>
      </c>
      <c r="E32" s="72" t="e">
        <f t="shared" ca="1" si="13"/>
        <v>#REF!</v>
      </c>
      <c r="F32" s="61" t="e">
        <f t="shared" ca="1" si="14"/>
        <v>#REF!</v>
      </c>
      <c r="G32" s="68" t="e">
        <f t="shared" ca="1" si="15"/>
        <v>#REF!</v>
      </c>
      <c r="H32" s="72" t="e">
        <f t="shared" ca="1" si="16"/>
        <v>#REF!</v>
      </c>
      <c r="I32" s="72" t="e">
        <f t="shared" ca="1" si="17"/>
        <v>#REF!</v>
      </c>
      <c r="J32" s="72" t="e">
        <f t="shared" ca="1" si="18"/>
        <v>#REF!</v>
      </c>
      <c r="K32" s="72" t="e">
        <f t="shared" ca="1" si="19"/>
        <v>#REF!</v>
      </c>
      <c r="L32" s="61" t="e">
        <f t="shared" ca="1" si="20"/>
        <v>#REF!</v>
      </c>
      <c r="M32" s="61" t="e">
        <f t="shared" ca="1" si="21"/>
        <v>#REF!</v>
      </c>
      <c r="N32" s="61" t="e">
        <f t="shared" ca="1" si="22"/>
        <v>#REF!</v>
      </c>
      <c r="O32" s="61" t="e">
        <f t="shared" ca="1" si="23"/>
        <v>#REF!</v>
      </c>
      <c r="P32" s="61" t="e">
        <f t="shared" ca="1" si="24"/>
        <v>#REF!</v>
      </c>
      <c r="Q32" s="61" t="e">
        <f t="shared" ca="1" si="25"/>
        <v>#REF!</v>
      </c>
      <c r="R32" s="72" t="e">
        <f t="shared" ca="1" si="26"/>
        <v>#REF!</v>
      </c>
      <c r="S32" s="72" t="e">
        <f t="shared" ca="1" si="27"/>
        <v>#REF!</v>
      </c>
      <c r="T32" s="61" t="e">
        <f t="shared" ca="1" si="28"/>
        <v>#REF!</v>
      </c>
      <c r="U32" s="61" t="e">
        <f t="shared" ca="1" si="29"/>
        <v>#REF!</v>
      </c>
      <c r="V32" s="61" t="e">
        <f t="shared" ca="1" si="30"/>
        <v>#REF!</v>
      </c>
      <c r="W32" s="61" t="e">
        <f t="shared" ca="1" si="31"/>
        <v>#REF!</v>
      </c>
      <c r="X32" s="61" t="e">
        <f t="shared" ca="1" si="32"/>
        <v>#REF!</v>
      </c>
      <c r="Y32" s="72" t="e">
        <f t="shared" ca="1" si="33"/>
        <v>#REF!</v>
      </c>
      <c r="Z32" s="72" t="e">
        <f t="shared" ca="1" si="34"/>
        <v>#REF!</v>
      </c>
      <c r="AA32" s="61" t="e">
        <f t="shared" ca="1" si="35"/>
        <v>#REF!</v>
      </c>
      <c r="AB32" s="61" t="e">
        <f t="shared" ca="1" si="36"/>
        <v>#REF!</v>
      </c>
      <c r="AC32" s="61" t="e">
        <f t="shared" ca="1" si="37"/>
        <v>#REF!</v>
      </c>
      <c r="AD32" s="61" t="e">
        <f t="shared" ca="1" si="38"/>
        <v>#REF!</v>
      </c>
      <c r="AE32" s="61" t="e">
        <f t="shared" ca="1" si="39"/>
        <v>#REF!</v>
      </c>
      <c r="AF32" s="75" t="e">
        <f t="shared" ca="1" si="40"/>
        <v>#REF!</v>
      </c>
      <c r="AG32" s="61" t="e">
        <f t="shared" ca="1" si="41"/>
        <v>#REF!</v>
      </c>
      <c r="AH32" s="69" t="e">
        <f t="shared" ca="1" si="42"/>
        <v>#REF!</v>
      </c>
      <c r="AI32" s="69" t="e">
        <f t="shared" ca="1" si="43"/>
        <v>#REF!</v>
      </c>
      <c r="AJ32" s="69" t="e">
        <f t="shared" ca="1" si="44"/>
        <v>#REF!</v>
      </c>
      <c r="AK32" s="69" t="e">
        <f t="shared" ca="1" si="45"/>
        <v>#REF!</v>
      </c>
      <c r="AL32" s="69" t="e">
        <f t="shared" ca="1" si="46"/>
        <v>#REF!</v>
      </c>
      <c r="AM32" s="69" t="e">
        <f t="shared" ca="1" si="47"/>
        <v>#REF!</v>
      </c>
      <c r="AN32" s="73" t="e">
        <f t="shared" ca="1" si="48"/>
        <v>#REF!</v>
      </c>
      <c r="AO32" s="69" t="e">
        <f t="shared" ca="1" si="49"/>
        <v>#REF!</v>
      </c>
      <c r="AP32" s="69" t="e">
        <f t="shared" ca="1" si="50"/>
        <v>#REF!</v>
      </c>
      <c r="AQ32" s="69" t="e">
        <f t="shared" ca="1" si="74"/>
        <v>#REF!</v>
      </c>
      <c r="AR32" s="69" t="e">
        <f t="shared" ca="1" si="75"/>
        <v>#REF!</v>
      </c>
      <c r="AS32" s="69" t="e">
        <f t="shared" ca="1" si="76"/>
        <v>#REF!</v>
      </c>
      <c r="AT32" s="69" t="e">
        <f t="shared" ca="1" si="77"/>
        <v>#REF!</v>
      </c>
      <c r="AU32" s="61" t="e">
        <f t="shared" ca="1" si="51"/>
        <v>#REF!</v>
      </c>
      <c r="AV32" s="61" t="e">
        <f t="shared" ca="1" si="52"/>
        <v>#REF!</v>
      </c>
      <c r="AW32" s="61" t="e">
        <f t="shared" ca="1" si="53"/>
        <v>#REF!</v>
      </c>
      <c r="AX32" s="61" t="e">
        <f t="shared" ca="1" si="54"/>
        <v>#REF!</v>
      </c>
      <c r="AY32" s="61" t="e">
        <f t="shared" ca="1" si="55"/>
        <v>#REF!</v>
      </c>
      <c r="AZ32" s="61" t="e">
        <f t="shared" ca="1" si="56"/>
        <v>#REF!</v>
      </c>
      <c r="BA32" s="61" t="e">
        <f t="shared" ca="1" si="57"/>
        <v>#REF!</v>
      </c>
      <c r="BB32" s="61" t="e">
        <f t="shared" ca="1" si="58"/>
        <v>#REF!</v>
      </c>
      <c r="BC32" s="72" t="e">
        <f t="shared" ca="1" si="59"/>
        <v>#REF!</v>
      </c>
      <c r="BD32" s="61" t="e">
        <f t="shared" ca="1" si="60"/>
        <v>#REF!</v>
      </c>
      <c r="BE32" s="61" t="e">
        <f t="shared" ca="1" si="61"/>
        <v>#REF!</v>
      </c>
      <c r="BF32" s="61" t="e">
        <f t="shared" ca="1" si="62"/>
        <v>#REF!</v>
      </c>
      <c r="BG32" s="61" t="e">
        <f t="shared" ca="1" si="63"/>
        <v>#REF!</v>
      </c>
      <c r="BH32" s="61" t="e">
        <f t="shared" ca="1" si="64"/>
        <v>#REF!</v>
      </c>
      <c r="BI32" s="61" t="e">
        <f t="shared" ca="1" si="65"/>
        <v>#REF!</v>
      </c>
      <c r="BJ32" s="72" t="e">
        <f t="shared" ca="1" si="66"/>
        <v>#REF!</v>
      </c>
      <c r="BK32" s="72" t="e">
        <f t="shared" ca="1" si="67"/>
        <v>#REF!</v>
      </c>
      <c r="BL32" s="61" t="e">
        <f t="shared" ca="1" si="68"/>
        <v>#REF!</v>
      </c>
      <c r="BM32" s="61" t="e">
        <f t="shared" ca="1" si="69"/>
        <v>#REF!</v>
      </c>
      <c r="BN32" s="72" t="e">
        <f t="shared" ca="1" si="70"/>
        <v>#REF!</v>
      </c>
      <c r="BO32" s="72" t="e">
        <f t="shared" ca="1" si="71"/>
        <v>#REF!</v>
      </c>
      <c r="BP32" s="61" t="e">
        <f t="shared" ca="1" si="72"/>
        <v>#REF!</v>
      </c>
      <c r="BQ32" s="70" t="e">
        <f t="shared" ca="1" si="73"/>
        <v>#REF!</v>
      </c>
    </row>
    <row r="33" spans="1:69" s="54" customFormat="1" ht="63" customHeight="1">
      <c r="A33" s="52" t="s">
        <v>137</v>
      </c>
      <c r="B33" s="63" t="e">
        <f t="shared" ca="1" si="10"/>
        <v>#REF!</v>
      </c>
      <c r="C33" s="72" t="e">
        <f t="shared" ca="1" si="11"/>
        <v>#REF!</v>
      </c>
      <c r="D33" s="72" t="e">
        <f t="shared" ca="1" si="12"/>
        <v>#REF!</v>
      </c>
      <c r="E33" s="72" t="e">
        <f t="shared" ca="1" si="13"/>
        <v>#REF!</v>
      </c>
      <c r="F33" s="61" t="e">
        <f t="shared" ca="1" si="14"/>
        <v>#REF!</v>
      </c>
      <c r="G33" s="68" t="e">
        <f t="shared" ca="1" si="15"/>
        <v>#REF!</v>
      </c>
      <c r="H33" s="72" t="e">
        <f t="shared" ca="1" si="16"/>
        <v>#REF!</v>
      </c>
      <c r="I33" s="72" t="e">
        <f t="shared" ca="1" si="17"/>
        <v>#REF!</v>
      </c>
      <c r="J33" s="72" t="e">
        <f t="shared" ca="1" si="18"/>
        <v>#REF!</v>
      </c>
      <c r="K33" s="72" t="e">
        <f t="shared" ca="1" si="19"/>
        <v>#REF!</v>
      </c>
      <c r="L33" s="61" t="e">
        <f t="shared" ca="1" si="20"/>
        <v>#REF!</v>
      </c>
      <c r="M33" s="61" t="e">
        <f t="shared" ca="1" si="21"/>
        <v>#REF!</v>
      </c>
      <c r="N33" s="61" t="e">
        <f t="shared" ca="1" si="22"/>
        <v>#REF!</v>
      </c>
      <c r="O33" s="61" t="e">
        <f t="shared" ca="1" si="23"/>
        <v>#REF!</v>
      </c>
      <c r="P33" s="61" t="e">
        <f t="shared" ca="1" si="24"/>
        <v>#REF!</v>
      </c>
      <c r="Q33" s="61" t="e">
        <f t="shared" ca="1" si="25"/>
        <v>#REF!</v>
      </c>
      <c r="R33" s="72" t="e">
        <f t="shared" ca="1" si="26"/>
        <v>#REF!</v>
      </c>
      <c r="S33" s="72" t="e">
        <f t="shared" ca="1" si="27"/>
        <v>#REF!</v>
      </c>
      <c r="T33" s="61" t="e">
        <f t="shared" ca="1" si="28"/>
        <v>#REF!</v>
      </c>
      <c r="U33" s="61" t="e">
        <f t="shared" ca="1" si="29"/>
        <v>#REF!</v>
      </c>
      <c r="V33" s="61" t="e">
        <f t="shared" ca="1" si="30"/>
        <v>#REF!</v>
      </c>
      <c r="W33" s="61" t="e">
        <f t="shared" ca="1" si="31"/>
        <v>#REF!</v>
      </c>
      <c r="X33" s="61" t="e">
        <f t="shared" ca="1" si="32"/>
        <v>#REF!</v>
      </c>
      <c r="Y33" s="72" t="e">
        <f t="shared" ca="1" si="33"/>
        <v>#REF!</v>
      </c>
      <c r="Z33" s="72" t="e">
        <f t="shared" ca="1" si="34"/>
        <v>#REF!</v>
      </c>
      <c r="AA33" s="61" t="e">
        <f t="shared" ca="1" si="35"/>
        <v>#REF!</v>
      </c>
      <c r="AB33" s="61" t="e">
        <f t="shared" ca="1" si="36"/>
        <v>#REF!</v>
      </c>
      <c r="AC33" s="61" t="e">
        <f t="shared" ca="1" si="37"/>
        <v>#REF!</v>
      </c>
      <c r="AD33" s="61" t="e">
        <f t="shared" ca="1" si="38"/>
        <v>#REF!</v>
      </c>
      <c r="AE33" s="61" t="e">
        <f t="shared" ca="1" si="39"/>
        <v>#REF!</v>
      </c>
      <c r="AF33" s="75" t="e">
        <f t="shared" ca="1" si="40"/>
        <v>#REF!</v>
      </c>
      <c r="AG33" s="61" t="e">
        <f t="shared" ca="1" si="41"/>
        <v>#REF!</v>
      </c>
      <c r="AH33" s="69" t="e">
        <f t="shared" ca="1" si="42"/>
        <v>#REF!</v>
      </c>
      <c r="AI33" s="69" t="e">
        <f t="shared" ca="1" si="43"/>
        <v>#REF!</v>
      </c>
      <c r="AJ33" s="69" t="e">
        <f t="shared" ca="1" si="44"/>
        <v>#REF!</v>
      </c>
      <c r="AK33" s="69" t="e">
        <f t="shared" ca="1" si="45"/>
        <v>#REF!</v>
      </c>
      <c r="AL33" s="69" t="e">
        <f t="shared" ca="1" si="46"/>
        <v>#REF!</v>
      </c>
      <c r="AM33" s="69" t="e">
        <f t="shared" ca="1" si="47"/>
        <v>#REF!</v>
      </c>
      <c r="AN33" s="73" t="e">
        <f t="shared" ca="1" si="48"/>
        <v>#REF!</v>
      </c>
      <c r="AO33" s="69" t="e">
        <f t="shared" ca="1" si="49"/>
        <v>#REF!</v>
      </c>
      <c r="AP33" s="69" t="e">
        <f t="shared" ca="1" si="50"/>
        <v>#REF!</v>
      </c>
      <c r="AQ33" s="69" t="e">
        <f t="shared" ca="1" si="74"/>
        <v>#REF!</v>
      </c>
      <c r="AR33" s="69" t="e">
        <f t="shared" ca="1" si="75"/>
        <v>#REF!</v>
      </c>
      <c r="AS33" s="69" t="e">
        <f t="shared" ca="1" si="76"/>
        <v>#REF!</v>
      </c>
      <c r="AT33" s="69" t="e">
        <f t="shared" ca="1" si="77"/>
        <v>#REF!</v>
      </c>
      <c r="AU33" s="61" t="e">
        <f t="shared" ca="1" si="51"/>
        <v>#REF!</v>
      </c>
      <c r="AV33" s="61" t="e">
        <f t="shared" ca="1" si="52"/>
        <v>#REF!</v>
      </c>
      <c r="AW33" s="61" t="e">
        <f t="shared" ca="1" si="53"/>
        <v>#REF!</v>
      </c>
      <c r="AX33" s="61" t="e">
        <f t="shared" ca="1" si="54"/>
        <v>#REF!</v>
      </c>
      <c r="AY33" s="61" t="e">
        <f t="shared" ca="1" si="55"/>
        <v>#REF!</v>
      </c>
      <c r="AZ33" s="61" t="e">
        <f t="shared" ca="1" si="56"/>
        <v>#REF!</v>
      </c>
      <c r="BA33" s="61" t="e">
        <f t="shared" ca="1" si="57"/>
        <v>#REF!</v>
      </c>
      <c r="BB33" s="61" t="e">
        <f t="shared" ca="1" si="58"/>
        <v>#REF!</v>
      </c>
      <c r="BC33" s="72" t="e">
        <f t="shared" ca="1" si="59"/>
        <v>#REF!</v>
      </c>
      <c r="BD33" s="61" t="e">
        <f t="shared" ca="1" si="60"/>
        <v>#REF!</v>
      </c>
      <c r="BE33" s="61" t="e">
        <f t="shared" ca="1" si="61"/>
        <v>#REF!</v>
      </c>
      <c r="BF33" s="61" t="e">
        <f t="shared" ca="1" si="62"/>
        <v>#REF!</v>
      </c>
      <c r="BG33" s="61" t="e">
        <f t="shared" ca="1" si="63"/>
        <v>#REF!</v>
      </c>
      <c r="BH33" s="61" t="e">
        <f t="shared" ca="1" si="64"/>
        <v>#REF!</v>
      </c>
      <c r="BI33" s="61" t="e">
        <f t="shared" ca="1" si="65"/>
        <v>#REF!</v>
      </c>
      <c r="BJ33" s="72" t="e">
        <f t="shared" ca="1" si="66"/>
        <v>#REF!</v>
      </c>
      <c r="BK33" s="72" t="e">
        <f t="shared" ca="1" si="67"/>
        <v>#REF!</v>
      </c>
      <c r="BL33" s="61" t="e">
        <f t="shared" ca="1" si="68"/>
        <v>#REF!</v>
      </c>
      <c r="BM33" s="61" t="e">
        <f t="shared" ca="1" si="69"/>
        <v>#REF!</v>
      </c>
      <c r="BN33" s="72" t="e">
        <f t="shared" ca="1" si="70"/>
        <v>#REF!</v>
      </c>
      <c r="BO33" s="72" t="e">
        <f t="shared" ca="1" si="71"/>
        <v>#REF!</v>
      </c>
      <c r="BP33" s="61" t="e">
        <f t="shared" ca="1" si="72"/>
        <v>#REF!</v>
      </c>
      <c r="BQ33" s="70" t="e">
        <f t="shared" ca="1" si="73"/>
        <v>#REF!</v>
      </c>
    </row>
    <row r="34" spans="1:69" s="54" customFormat="1" ht="63" customHeight="1">
      <c r="A34" s="52" t="s">
        <v>140</v>
      </c>
      <c r="B34" s="63" t="e">
        <f t="shared" ca="1" si="10"/>
        <v>#REF!</v>
      </c>
      <c r="C34" s="72" t="e">
        <f t="shared" ca="1" si="11"/>
        <v>#REF!</v>
      </c>
      <c r="D34" s="72" t="e">
        <f t="shared" ca="1" si="12"/>
        <v>#REF!</v>
      </c>
      <c r="E34" s="72" t="e">
        <f t="shared" ca="1" si="13"/>
        <v>#REF!</v>
      </c>
      <c r="F34" s="61" t="e">
        <f t="shared" ca="1" si="14"/>
        <v>#REF!</v>
      </c>
      <c r="G34" s="68" t="e">
        <f t="shared" ca="1" si="15"/>
        <v>#REF!</v>
      </c>
      <c r="H34" s="72" t="e">
        <f t="shared" ca="1" si="16"/>
        <v>#REF!</v>
      </c>
      <c r="I34" s="72" t="e">
        <f t="shared" ca="1" si="17"/>
        <v>#REF!</v>
      </c>
      <c r="J34" s="72" t="e">
        <f t="shared" ca="1" si="18"/>
        <v>#REF!</v>
      </c>
      <c r="K34" s="72" t="e">
        <f t="shared" ca="1" si="19"/>
        <v>#REF!</v>
      </c>
      <c r="L34" s="61" t="e">
        <f t="shared" ca="1" si="20"/>
        <v>#REF!</v>
      </c>
      <c r="M34" s="61" t="e">
        <f t="shared" ca="1" si="21"/>
        <v>#REF!</v>
      </c>
      <c r="N34" s="61" t="e">
        <f t="shared" ca="1" si="22"/>
        <v>#REF!</v>
      </c>
      <c r="O34" s="61" t="e">
        <f t="shared" ca="1" si="23"/>
        <v>#REF!</v>
      </c>
      <c r="P34" s="61" t="e">
        <f t="shared" ca="1" si="24"/>
        <v>#REF!</v>
      </c>
      <c r="Q34" s="61" t="e">
        <f t="shared" ca="1" si="25"/>
        <v>#REF!</v>
      </c>
      <c r="R34" s="72" t="e">
        <f t="shared" ca="1" si="26"/>
        <v>#REF!</v>
      </c>
      <c r="S34" s="72" t="e">
        <f t="shared" ca="1" si="27"/>
        <v>#REF!</v>
      </c>
      <c r="T34" s="61" t="e">
        <f t="shared" ca="1" si="28"/>
        <v>#REF!</v>
      </c>
      <c r="U34" s="61" t="e">
        <f t="shared" ca="1" si="29"/>
        <v>#REF!</v>
      </c>
      <c r="V34" s="61" t="e">
        <f t="shared" ca="1" si="30"/>
        <v>#REF!</v>
      </c>
      <c r="W34" s="61" t="e">
        <f t="shared" ca="1" si="31"/>
        <v>#REF!</v>
      </c>
      <c r="X34" s="61" t="e">
        <f t="shared" ca="1" si="32"/>
        <v>#REF!</v>
      </c>
      <c r="Y34" s="72" t="e">
        <f t="shared" ca="1" si="33"/>
        <v>#REF!</v>
      </c>
      <c r="Z34" s="72" t="e">
        <f t="shared" ca="1" si="34"/>
        <v>#REF!</v>
      </c>
      <c r="AA34" s="61" t="e">
        <f t="shared" ca="1" si="35"/>
        <v>#REF!</v>
      </c>
      <c r="AB34" s="61" t="e">
        <f t="shared" ca="1" si="36"/>
        <v>#REF!</v>
      </c>
      <c r="AC34" s="61" t="e">
        <f t="shared" ca="1" si="37"/>
        <v>#REF!</v>
      </c>
      <c r="AD34" s="61" t="e">
        <f t="shared" ca="1" si="38"/>
        <v>#REF!</v>
      </c>
      <c r="AE34" s="61" t="e">
        <f t="shared" ca="1" si="39"/>
        <v>#REF!</v>
      </c>
      <c r="AF34" s="75" t="e">
        <f t="shared" ca="1" si="40"/>
        <v>#REF!</v>
      </c>
      <c r="AG34" s="61" t="e">
        <f t="shared" ca="1" si="41"/>
        <v>#REF!</v>
      </c>
      <c r="AH34" s="69" t="e">
        <f t="shared" ca="1" si="42"/>
        <v>#REF!</v>
      </c>
      <c r="AI34" s="69" t="e">
        <f t="shared" ca="1" si="43"/>
        <v>#REF!</v>
      </c>
      <c r="AJ34" s="69" t="e">
        <f t="shared" ca="1" si="44"/>
        <v>#REF!</v>
      </c>
      <c r="AK34" s="69" t="e">
        <f t="shared" ca="1" si="45"/>
        <v>#REF!</v>
      </c>
      <c r="AL34" s="69" t="e">
        <f t="shared" ca="1" si="46"/>
        <v>#REF!</v>
      </c>
      <c r="AM34" s="69" t="e">
        <f t="shared" ca="1" si="47"/>
        <v>#REF!</v>
      </c>
      <c r="AN34" s="73" t="e">
        <f t="shared" ca="1" si="48"/>
        <v>#REF!</v>
      </c>
      <c r="AO34" s="69" t="e">
        <f t="shared" ca="1" si="49"/>
        <v>#REF!</v>
      </c>
      <c r="AP34" s="69" t="e">
        <f t="shared" ca="1" si="50"/>
        <v>#REF!</v>
      </c>
      <c r="AQ34" s="69" t="e">
        <f t="shared" ca="1" si="74"/>
        <v>#REF!</v>
      </c>
      <c r="AR34" s="69" t="e">
        <f t="shared" ca="1" si="75"/>
        <v>#REF!</v>
      </c>
      <c r="AS34" s="69" t="e">
        <f t="shared" ca="1" si="76"/>
        <v>#REF!</v>
      </c>
      <c r="AT34" s="69" t="e">
        <f t="shared" ca="1" si="77"/>
        <v>#REF!</v>
      </c>
      <c r="AU34" s="61" t="e">
        <f t="shared" ca="1" si="51"/>
        <v>#REF!</v>
      </c>
      <c r="AV34" s="61" t="e">
        <f t="shared" ca="1" si="52"/>
        <v>#REF!</v>
      </c>
      <c r="AW34" s="61" t="e">
        <f t="shared" ca="1" si="53"/>
        <v>#REF!</v>
      </c>
      <c r="AX34" s="61" t="e">
        <f t="shared" ca="1" si="54"/>
        <v>#REF!</v>
      </c>
      <c r="AY34" s="61" t="e">
        <f t="shared" ca="1" si="55"/>
        <v>#REF!</v>
      </c>
      <c r="AZ34" s="61" t="e">
        <f t="shared" ca="1" si="56"/>
        <v>#REF!</v>
      </c>
      <c r="BA34" s="61" t="e">
        <f t="shared" ca="1" si="57"/>
        <v>#REF!</v>
      </c>
      <c r="BB34" s="61" t="e">
        <f t="shared" ca="1" si="58"/>
        <v>#REF!</v>
      </c>
      <c r="BC34" s="72" t="e">
        <f t="shared" ca="1" si="59"/>
        <v>#REF!</v>
      </c>
      <c r="BD34" s="61" t="e">
        <f t="shared" ca="1" si="60"/>
        <v>#REF!</v>
      </c>
      <c r="BE34" s="61" t="e">
        <f t="shared" ca="1" si="61"/>
        <v>#REF!</v>
      </c>
      <c r="BF34" s="61" t="e">
        <f t="shared" ca="1" si="62"/>
        <v>#REF!</v>
      </c>
      <c r="BG34" s="61" t="e">
        <f t="shared" ca="1" si="63"/>
        <v>#REF!</v>
      </c>
      <c r="BH34" s="61" t="e">
        <f t="shared" ca="1" si="64"/>
        <v>#REF!</v>
      </c>
      <c r="BI34" s="61" t="e">
        <f t="shared" ca="1" si="65"/>
        <v>#REF!</v>
      </c>
      <c r="BJ34" s="72" t="e">
        <f t="shared" ca="1" si="66"/>
        <v>#REF!</v>
      </c>
      <c r="BK34" s="72" t="e">
        <f t="shared" ca="1" si="67"/>
        <v>#REF!</v>
      </c>
      <c r="BL34" s="61" t="e">
        <f t="shared" ca="1" si="68"/>
        <v>#REF!</v>
      </c>
      <c r="BM34" s="61" t="e">
        <f t="shared" ca="1" si="69"/>
        <v>#REF!</v>
      </c>
      <c r="BN34" s="72" t="e">
        <f t="shared" ca="1" si="70"/>
        <v>#REF!</v>
      </c>
      <c r="BO34" s="72" t="e">
        <f t="shared" ca="1" si="71"/>
        <v>#REF!</v>
      </c>
      <c r="BP34" s="61" t="e">
        <f t="shared" ca="1" si="72"/>
        <v>#REF!</v>
      </c>
      <c r="BQ34" s="70" t="e">
        <f t="shared" ca="1" si="73"/>
        <v>#REF!</v>
      </c>
    </row>
    <row r="35" spans="1:69" s="54" customFormat="1" ht="63" customHeight="1">
      <c r="A35" s="52" t="s">
        <v>142</v>
      </c>
      <c r="B35" s="63" t="e">
        <f t="shared" ca="1" si="10"/>
        <v>#REF!</v>
      </c>
      <c r="C35" s="72" t="e">
        <f t="shared" ca="1" si="11"/>
        <v>#REF!</v>
      </c>
      <c r="D35" s="72" t="e">
        <f t="shared" ca="1" si="12"/>
        <v>#REF!</v>
      </c>
      <c r="E35" s="72" t="e">
        <f t="shared" ca="1" si="13"/>
        <v>#REF!</v>
      </c>
      <c r="F35" s="61" t="e">
        <f t="shared" ca="1" si="14"/>
        <v>#REF!</v>
      </c>
      <c r="G35" s="68" t="e">
        <f t="shared" ca="1" si="15"/>
        <v>#REF!</v>
      </c>
      <c r="H35" s="72" t="e">
        <f t="shared" ca="1" si="16"/>
        <v>#REF!</v>
      </c>
      <c r="I35" s="72" t="e">
        <f t="shared" ca="1" si="17"/>
        <v>#REF!</v>
      </c>
      <c r="J35" s="72" t="e">
        <f t="shared" ca="1" si="18"/>
        <v>#REF!</v>
      </c>
      <c r="K35" s="72" t="e">
        <f t="shared" ca="1" si="19"/>
        <v>#REF!</v>
      </c>
      <c r="L35" s="61" t="e">
        <f t="shared" ca="1" si="20"/>
        <v>#REF!</v>
      </c>
      <c r="M35" s="61" t="e">
        <f t="shared" ca="1" si="21"/>
        <v>#REF!</v>
      </c>
      <c r="N35" s="61" t="e">
        <f t="shared" ca="1" si="22"/>
        <v>#REF!</v>
      </c>
      <c r="O35" s="61" t="e">
        <f t="shared" ca="1" si="23"/>
        <v>#REF!</v>
      </c>
      <c r="P35" s="61" t="e">
        <f t="shared" ca="1" si="24"/>
        <v>#REF!</v>
      </c>
      <c r="Q35" s="61" t="e">
        <f t="shared" ca="1" si="25"/>
        <v>#REF!</v>
      </c>
      <c r="R35" s="72" t="e">
        <f t="shared" ca="1" si="26"/>
        <v>#REF!</v>
      </c>
      <c r="S35" s="72" t="e">
        <f t="shared" ca="1" si="27"/>
        <v>#REF!</v>
      </c>
      <c r="T35" s="61" t="e">
        <f t="shared" ca="1" si="28"/>
        <v>#REF!</v>
      </c>
      <c r="U35" s="61" t="e">
        <f t="shared" ca="1" si="29"/>
        <v>#REF!</v>
      </c>
      <c r="V35" s="61" t="e">
        <f t="shared" ca="1" si="30"/>
        <v>#REF!</v>
      </c>
      <c r="W35" s="61" t="e">
        <f t="shared" ca="1" si="31"/>
        <v>#REF!</v>
      </c>
      <c r="X35" s="61" t="e">
        <f t="shared" ca="1" si="32"/>
        <v>#REF!</v>
      </c>
      <c r="Y35" s="72" t="e">
        <f t="shared" ca="1" si="33"/>
        <v>#REF!</v>
      </c>
      <c r="Z35" s="72" t="e">
        <f t="shared" ca="1" si="34"/>
        <v>#REF!</v>
      </c>
      <c r="AA35" s="61" t="e">
        <f t="shared" ca="1" si="35"/>
        <v>#REF!</v>
      </c>
      <c r="AB35" s="61" t="e">
        <f t="shared" ca="1" si="36"/>
        <v>#REF!</v>
      </c>
      <c r="AC35" s="61" t="e">
        <f t="shared" ca="1" si="37"/>
        <v>#REF!</v>
      </c>
      <c r="AD35" s="61" t="e">
        <f t="shared" ca="1" si="38"/>
        <v>#REF!</v>
      </c>
      <c r="AE35" s="61" t="e">
        <f t="shared" ca="1" si="39"/>
        <v>#REF!</v>
      </c>
      <c r="AF35" s="75" t="e">
        <f t="shared" ca="1" si="40"/>
        <v>#REF!</v>
      </c>
      <c r="AG35" s="61" t="e">
        <f t="shared" ca="1" si="41"/>
        <v>#REF!</v>
      </c>
      <c r="AH35" s="69" t="e">
        <f t="shared" ca="1" si="42"/>
        <v>#REF!</v>
      </c>
      <c r="AI35" s="69" t="e">
        <f t="shared" ca="1" si="43"/>
        <v>#REF!</v>
      </c>
      <c r="AJ35" s="69" t="e">
        <f t="shared" ca="1" si="44"/>
        <v>#REF!</v>
      </c>
      <c r="AK35" s="69" t="e">
        <f t="shared" ca="1" si="45"/>
        <v>#REF!</v>
      </c>
      <c r="AL35" s="69" t="e">
        <f t="shared" ca="1" si="46"/>
        <v>#REF!</v>
      </c>
      <c r="AM35" s="69" t="e">
        <f t="shared" ca="1" si="47"/>
        <v>#REF!</v>
      </c>
      <c r="AN35" s="73" t="e">
        <f t="shared" ca="1" si="48"/>
        <v>#REF!</v>
      </c>
      <c r="AO35" s="69" t="e">
        <f t="shared" ca="1" si="49"/>
        <v>#REF!</v>
      </c>
      <c r="AP35" s="69" t="e">
        <f t="shared" ca="1" si="50"/>
        <v>#REF!</v>
      </c>
      <c r="AQ35" s="69" t="e">
        <f t="shared" ca="1" si="74"/>
        <v>#REF!</v>
      </c>
      <c r="AR35" s="69" t="e">
        <f t="shared" ca="1" si="75"/>
        <v>#REF!</v>
      </c>
      <c r="AS35" s="69" t="e">
        <f t="shared" ca="1" si="76"/>
        <v>#REF!</v>
      </c>
      <c r="AT35" s="69" t="e">
        <f t="shared" ca="1" si="77"/>
        <v>#REF!</v>
      </c>
      <c r="AU35" s="61" t="e">
        <f t="shared" ca="1" si="51"/>
        <v>#REF!</v>
      </c>
      <c r="AV35" s="61" t="e">
        <f t="shared" ca="1" si="52"/>
        <v>#REF!</v>
      </c>
      <c r="AW35" s="61" t="e">
        <f t="shared" ca="1" si="53"/>
        <v>#REF!</v>
      </c>
      <c r="AX35" s="61" t="e">
        <f t="shared" ca="1" si="54"/>
        <v>#REF!</v>
      </c>
      <c r="AY35" s="61" t="e">
        <f t="shared" ca="1" si="55"/>
        <v>#REF!</v>
      </c>
      <c r="AZ35" s="61" t="e">
        <f t="shared" ca="1" si="56"/>
        <v>#REF!</v>
      </c>
      <c r="BA35" s="61" t="e">
        <f t="shared" ca="1" si="57"/>
        <v>#REF!</v>
      </c>
      <c r="BB35" s="61" t="e">
        <f t="shared" ca="1" si="58"/>
        <v>#REF!</v>
      </c>
      <c r="BC35" s="72" t="e">
        <f t="shared" ca="1" si="59"/>
        <v>#REF!</v>
      </c>
      <c r="BD35" s="61" t="e">
        <f t="shared" ca="1" si="60"/>
        <v>#REF!</v>
      </c>
      <c r="BE35" s="61" t="e">
        <f t="shared" ca="1" si="61"/>
        <v>#REF!</v>
      </c>
      <c r="BF35" s="61" t="e">
        <f t="shared" ca="1" si="62"/>
        <v>#REF!</v>
      </c>
      <c r="BG35" s="61" t="e">
        <f t="shared" ca="1" si="63"/>
        <v>#REF!</v>
      </c>
      <c r="BH35" s="61" t="e">
        <f t="shared" ca="1" si="64"/>
        <v>#REF!</v>
      </c>
      <c r="BI35" s="61" t="e">
        <f t="shared" ca="1" si="65"/>
        <v>#REF!</v>
      </c>
      <c r="BJ35" s="72" t="e">
        <f t="shared" ca="1" si="66"/>
        <v>#REF!</v>
      </c>
      <c r="BK35" s="72" t="e">
        <f t="shared" ca="1" si="67"/>
        <v>#REF!</v>
      </c>
      <c r="BL35" s="61" t="e">
        <f t="shared" ca="1" si="68"/>
        <v>#REF!</v>
      </c>
      <c r="BM35" s="61" t="e">
        <f t="shared" ca="1" si="69"/>
        <v>#REF!</v>
      </c>
      <c r="BN35" s="72" t="e">
        <f t="shared" ca="1" si="70"/>
        <v>#REF!</v>
      </c>
      <c r="BO35" s="72" t="e">
        <f t="shared" ca="1" si="71"/>
        <v>#REF!</v>
      </c>
      <c r="BP35" s="61" t="e">
        <f t="shared" ca="1" si="72"/>
        <v>#REF!</v>
      </c>
      <c r="BQ35" s="70" t="e">
        <f t="shared" ca="1" si="73"/>
        <v>#REF!</v>
      </c>
    </row>
  </sheetData>
  <protectedRanges>
    <protectedRange sqref="A1 D5:D8 E10" name="範囲1"/>
  </protectedRanges>
  <mergeCells count="71">
    <mergeCell ref="AU13:AU15"/>
    <mergeCell ref="W13:W15"/>
    <mergeCell ref="AL14:AM14"/>
    <mergeCell ref="BP13:BP15"/>
    <mergeCell ref="Y13:AD13"/>
    <mergeCell ref="AC14:AD14"/>
    <mergeCell ref="AA14:AA15"/>
    <mergeCell ref="Z14:Z15"/>
    <mergeCell ref="AB14:AB15"/>
    <mergeCell ref="BD13:BD15"/>
    <mergeCell ref="BC13:BC15"/>
    <mergeCell ref="AW13:BB13"/>
    <mergeCell ref="AW14:AW15"/>
    <mergeCell ref="AX14:AX15"/>
    <mergeCell ref="AL13:AT13"/>
    <mergeCell ref="BQ13:BQ15"/>
    <mergeCell ref="AH13:AK13"/>
    <mergeCell ref="AH14:AI14"/>
    <mergeCell ref="AJ14:AK14"/>
    <mergeCell ref="AN14:AN15"/>
    <mergeCell ref="AO14:AP14"/>
    <mergeCell ref="BE13:BL13"/>
    <mergeCell ref="BE14:BE15"/>
    <mergeCell ref="BF14:BG14"/>
    <mergeCell ref="BH14:BI14"/>
    <mergeCell ref="BJ14:BJ15"/>
    <mergeCell ref="BK14:BK15"/>
    <mergeCell ref="BL14:BL15"/>
    <mergeCell ref="BM13:BM15"/>
    <mergeCell ref="AV13:AV15"/>
    <mergeCell ref="AQ14:AT14"/>
    <mergeCell ref="B4:BP4"/>
    <mergeCell ref="H13:I13"/>
    <mergeCell ref="BN13:BO13"/>
    <mergeCell ref="B13:B15"/>
    <mergeCell ref="C13:C15"/>
    <mergeCell ref="T13:T15"/>
    <mergeCell ref="U13:U15"/>
    <mergeCell ref="D13:D15"/>
    <mergeCell ref="E13:E15"/>
    <mergeCell ref="G13:G15"/>
    <mergeCell ref="F13:F15"/>
    <mergeCell ref="H14:H15"/>
    <mergeCell ref="I14:I15"/>
    <mergeCell ref="BN14:BN15"/>
    <mergeCell ref="AY14:BB14"/>
    <mergeCell ref="Q13:Q15"/>
    <mergeCell ref="B5:C5"/>
    <mergeCell ref="B6:C6"/>
    <mergeCell ref="B7:C7"/>
    <mergeCell ref="B8:C8"/>
    <mergeCell ref="D5:H5"/>
    <mergeCell ref="D6:H6"/>
    <mergeCell ref="D7:H7"/>
    <mergeCell ref="D8:H8"/>
    <mergeCell ref="C10:D10"/>
    <mergeCell ref="AF13:AF15"/>
    <mergeCell ref="L13:P13"/>
    <mergeCell ref="BO14:BO15"/>
    <mergeCell ref="X13:X15"/>
    <mergeCell ref="AE13:AE15"/>
    <mergeCell ref="Y14:Y15"/>
    <mergeCell ref="V13:V15"/>
    <mergeCell ref="J13:J15"/>
    <mergeCell ref="K13:K15"/>
    <mergeCell ref="R13:R15"/>
    <mergeCell ref="S13:S15"/>
    <mergeCell ref="L14:M14"/>
    <mergeCell ref="P14:P15"/>
    <mergeCell ref="N14:O14"/>
    <mergeCell ref="AG13:AG15"/>
  </mergeCells>
  <phoneticPr fontId="1"/>
  <printOptions horizontalCentered="1"/>
  <pageMargins left="0.23622047244094491" right="0.23622047244094491" top="0.59055118110236227" bottom="0.59055118110236227" header="0.51181102362204722" footer="0.51181102362204722"/>
  <pageSetup paperSize="8" scale="24" fitToHeight="0"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3:AT58"/>
  <sheetViews>
    <sheetView view="pageBreakPreview" topLeftCell="A13" zoomScaleNormal="100" zoomScaleSheetLayoutView="100" workbookViewId="0">
      <selection activeCell="R48" sqref="R48:V48"/>
    </sheetView>
  </sheetViews>
  <sheetFormatPr defaultColWidth="9" defaultRowHeight="13.5"/>
  <cols>
    <col min="1" max="1" width="1" style="110" customWidth="1"/>
    <col min="2" max="2" width="3.125" style="14" customWidth="1"/>
    <col min="3" max="18" width="2.625" style="14" customWidth="1"/>
    <col min="19" max="19" width="0.75" style="14" customWidth="1"/>
    <col min="20" max="43" width="2.625" style="14" customWidth="1"/>
    <col min="44" max="44" width="9" style="14" hidden="1" customWidth="1"/>
    <col min="45" max="45" width="9.5" style="14" hidden="1" customWidth="1"/>
    <col min="46" max="46" width="1.625" style="110" customWidth="1"/>
    <col min="47" max="16384" width="9" style="14"/>
  </cols>
  <sheetData>
    <row r="3" spans="1:46" ht="26.25" customHeight="1"/>
    <row r="4" spans="1:46" ht="18.75">
      <c r="B4" s="476" t="s">
        <v>2663</v>
      </c>
      <c r="C4" s="476"/>
      <c r="D4" s="476"/>
      <c r="E4" s="476"/>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476"/>
      <c r="AP4" s="476"/>
      <c r="AQ4" s="476"/>
      <c r="AR4" s="15"/>
    </row>
    <row r="5" spans="1:46" s="110" customFormat="1" ht="7.5" customHeight="1"/>
    <row r="6" spans="1:46" ht="20.100000000000001" customHeight="1">
      <c r="B6" s="226" t="s">
        <v>0</v>
      </c>
      <c r="C6" s="227"/>
      <c r="D6" s="227"/>
      <c r="E6" s="227"/>
      <c r="F6" s="227"/>
      <c r="G6" s="227"/>
      <c r="H6" s="228"/>
      <c r="I6" s="316" t="s">
        <v>979</v>
      </c>
      <c r="J6" s="317"/>
      <c r="K6" s="317"/>
      <c r="L6" s="317"/>
      <c r="M6" s="317"/>
      <c r="N6" s="317"/>
      <c r="O6" s="317"/>
      <c r="P6" s="317"/>
      <c r="Q6" s="317"/>
      <c r="R6" s="317"/>
      <c r="S6" s="317"/>
      <c r="T6" s="318"/>
      <c r="U6" s="319" t="s">
        <v>2089</v>
      </c>
      <c r="V6" s="319"/>
      <c r="W6" s="319"/>
      <c r="X6" s="319"/>
      <c r="Y6" s="477" t="s">
        <v>2350</v>
      </c>
      <c r="Z6" s="477"/>
      <c r="AA6" s="477"/>
      <c r="AB6" s="477"/>
      <c r="AC6" s="477"/>
      <c r="AD6" s="477"/>
      <c r="AE6" s="477"/>
      <c r="AF6" s="477"/>
      <c r="AG6" s="477"/>
      <c r="AH6" s="477"/>
      <c r="AI6" s="111"/>
      <c r="AJ6" s="111"/>
      <c r="AK6" s="111"/>
      <c r="AL6" s="111"/>
      <c r="AM6" s="111"/>
      <c r="AN6" s="111"/>
      <c r="AO6" s="111"/>
      <c r="AP6" s="111"/>
      <c r="AQ6" s="111"/>
      <c r="AR6" s="110"/>
      <c r="AS6" s="110"/>
    </row>
    <row r="7" spans="1:46" s="110" customFormat="1" ht="8.1" customHeight="1" thickBot="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row>
    <row r="8" spans="1:46" ht="22.5" customHeight="1" thickTop="1" thickBot="1">
      <c r="B8" s="478" t="s">
        <v>1</v>
      </c>
      <c r="C8" s="479"/>
      <c r="D8" s="479"/>
      <c r="E8" s="479"/>
      <c r="F8" s="479"/>
      <c r="G8" s="479"/>
      <c r="H8" s="480"/>
      <c r="I8" s="481" t="s">
        <v>59</v>
      </c>
      <c r="J8" s="481"/>
      <c r="K8" s="481"/>
      <c r="L8" s="481"/>
      <c r="M8" s="481"/>
      <c r="N8" s="481"/>
      <c r="O8" s="481"/>
      <c r="P8" s="481"/>
      <c r="Q8" s="482"/>
      <c r="R8" s="334" t="s">
        <v>2</v>
      </c>
      <c r="S8" s="334"/>
      <c r="T8" s="321"/>
      <c r="U8" s="321"/>
      <c r="V8" s="321"/>
      <c r="W8" s="321"/>
      <c r="X8" s="321"/>
      <c r="Y8" s="321"/>
      <c r="Z8" s="321"/>
      <c r="AA8" s="321"/>
      <c r="AB8" s="322"/>
      <c r="AC8" s="320" t="s">
        <v>4</v>
      </c>
      <c r="AD8" s="333"/>
      <c r="AE8" s="377" t="s">
        <v>2654</v>
      </c>
      <c r="AF8" s="333"/>
      <c r="AG8" s="333"/>
      <c r="AH8" s="334" t="s">
        <v>5</v>
      </c>
      <c r="AI8" s="334"/>
      <c r="AJ8" s="333"/>
      <c r="AK8" s="377" t="s">
        <v>2589</v>
      </c>
      <c r="AL8" s="333"/>
      <c r="AM8" s="333"/>
      <c r="AN8" s="483" t="s">
        <v>6</v>
      </c>
      <c r="AO8" s="483"/>
      <c r="AP8" s="483"/>
      <c r="AQ8" s="156"/>
    </row>
    <row r="9" spans="1:46" s="110" customFormat="1" ht="3" customHeight="1" thickTop="1" thickBot="1">
      <c r="B9" s="112"/>
      <c r="C9" s="112"/>
      <c r="D9" s="112"/>
      <c r="E9" s="112"/>
      <c r="F9" s="112"/>
      <c r="G9" s="112"/>
      <c r="H9" s="112"/>
      <c r="I9" s="113"/>
      <c r="J9" s="113"/>
      <c r="K9" s="113"/>
      <c r="L9" s="113"/>
      <c r="M9" s="113"/>
      <c r="N9" s="113"/>
      <c r="O9" s="113"/>
      <c r="P9" s="113"/>
      <c r="Q9" s="113"/>
      <c r="R9" s="130"/>
      <c r="S9" s="130"/>
      <c r="T9" s="153"/>
      <c r="U9" s="153"/>
      <c r="V9" s="153"/>
      <c r="W9" s="153"/>
      <c r="X9" s="153"/>
      <c r="Y9" s="153"/>
      <c r="Z9" s="153"/>
      <c r="AA9" s="153"/>
      <c r="AB9" s="153"/>
      <c r="AC9" s="130"/>
      <c r="AD9" s="154"/>
      <c r="AE9" s="155"/>
      <c r="AF9" s="154"/>
      <c r="AG9" s="154"/>
      <c r="AH9" s="130"/>
      <c r="AI9" s="130"/>
      <c r="AJ9" s="154"/>
      <c r="AK9" s="155"/>
      <c r="AL9" s="154"/>
      <c r="AM9" s="154"/>
      <c r="AN9" s="152"/>
      <c r="AO9" s="152"/>
      <c r="AP9" s="152"/>
      <c r="AQ9" s="153"/>
    </row>
    <row r="10" spans="1:46" ht="22.5" customHeight="1" thickTop="1">
      <c r="B10" s="473" t="s">
        <v>3</v>
      </c>
      <c r="C10" s="474"/>
      <c r="D10" s="474"/>
      <c r="E10" s="474"/>
      <c r="F10" s="474"/>
      <c r="G10" s="474"/>
      <c r="H10" s="475"/>
      <c r="I10" s="484" t="s">
        <v>2647</v>
      </c>
      <c r="J10" s="485"/>
      <c r="K10" s="485"/>
      <c r="L10" s="485"/>
      <c r="M10" s="485"/>
      <c r="N10" s="485"/>
      <c r="O10" s="485"/>
      <c r="P10" s="485"/>
      <c r="Q10" s="485"/>
      <c r="R10" s="485"/>
      <c r="S10" s="485"/>
      <c r="T10" s="485"/>
      <c r="U10" s="485"/>
      <c r="V10" s="485"/>
      <c r="W10" s="485"/>
      <c r="X10" s="485"/>
      <c r="Y10" s="485"/>
      <c r="Z10" s="485"/>
      <c r="AA10" s="485"/>
      <c r="AB10" s="485"/>
      <c r="AC10" s="485"/>
      <c r="AD10" s="485"/>
      <c r="AE10" s="485"/>
      <c r="AF10" s="485"/>
      <c r="AG10" s="485"/>
      <c r="AH10" s="486"/>
      <c r="AI10" s="486"/>
      <c r="AJ10" s="486"/>
      <c r="AK10" s="486"/>
      <c r="AL10" s="486"/>
      <c r="AM10" s="486"/>
      <c r="AN10" s="486"/>
      <c r="AO10" s="486"/>
      <c r="AP10" s="486"/>
      <c r="AQ10" s="487"/>
    </row>
    <row r="11" spans="1:46" s="16" customFormat="1" ht="22.5" customHeight="1">
      <c r="A11" s="111"/>
      <c r="B11" s="488" t="s">
        <v>7</v>
      </c>
      <c r="C11" s="227"/>
      <c r="D11" s="227"/>
      <c r="E11" s="227"/>
      <c r="F11" s="227"/>
      <c r="G11" s="227"/>
      <c r="H11" s="228"/>
      <c r="I11" s="489">
        <v>1999</v>
      </c>
      <c r="J11" s="490"/>
      <c r="K11" s="490"/>
      <c r="L11" s="490"/>
      <c r="M11" s="490"/>
      <c r="N11" s="490"/>
      <c r="O11" s="17" t="s">
        <v>8</v>
      </c>
      <c r="P11" s="491">
        <v>5</v>
      </c>
      <c r="Q11" s="491"/>
      <c r="R11" s="491"/>
      <c r="S11" s="104"/>
      <c r="T11" s="17" t="s">
        <v>9</v>
      </c>
      <c r="U11" s="491">
        <v>1</v>
      </c>
      <c r="V11" s="491"/>
      <c r="W11" s="491"/>
      <c r="X11" s="17" t="s">
        <v>10</v>
      </c>
      <c r="Y11" s="17" t="s">
        <v>12</v>
      </c>
      <c r="Z11" s="355">
        <f>IFERROR(IF($AS$11="","",DATEDIF($AS$11,$AR$11,"Y")),"")</f>
        <v>24</v>
      </c>
      <c r="AA11" s="355"/>
      <c r="AB11" s="355"/>
      <c r="AC11" s="230" t="s">
        <v>13</v>
      </c>
      <c r="AD11" s="230"/>
      <c r="AE11" s="327" t="s">
        <v>14</v>
      </c>
      <c r="AF11" s="327"/>
      <c r="AG11" s="327"/>
      <c r="AH11" s="500" t="s">
        <v>2093</v>
      </c>
      <c r="AI11" s="491"/>
      <c r="AJ11" s="491"/>
      <c r="AK11" s="491"/>
      <c r="AL11" s="491"/>
      <c r="AM11" s="491"/>
      <c r="AN11" s="491"/>
      <c r="AO11" s="491"/>
      <c r="AP11" s="491"/>
      <c r="AQ11" s="501"/>
      <c r="AR11" s="66">
        <v>45383</v>
      </c>
      <c r="AS11" s="65" t="str">
        <f>IF($U$11="","",I11&amp;"/"&amp;P11&amp;"/"&amp;U11)</f>
        <v>1999/5/1</v>
      </c>
      <c r="AT11" s="111"/>
    </row>
    <row r="12" spans="1:46" ht="22.5" customHeight="1" thickBot="1">
      <c r="B12" s="530" t="s">
        <v>15</v>
      </c>
      <c r="C12" s="531"/>
      <c r="D12" s="531"/>
      <c r="E12" s="531"/>
      <c r="F12" s="531"/>
      <c r="G12" s="531"/>
      <c r="H12" s="532"/>
      <c r="I12" s="533" t="s">
        <v>2656</v>
      </c>
      <c r="J12" s="534"/>
      <c r="K12" s="534"/>
      <c r="L12" s="534"/>
      <c r="M12" s="534"/>
      <c r="N12" s="534"/>
      <c r="O12" s="534"/>
      <c r="P12" s="534"/>
      <c r="Q12" s="534"/>
      <c r="R12" s="534"/>
      <c r="S12" s="534"/>
      <c r="T12" s="534"/>
      <c r="U12" s="534"/>
      <c r="V12" s="534"/>
      <c r="W12" s="534"/>
      <c r="X12" s="535"/>
      <c r="Y12" s="536" t="s">
        <v>2403</v>
      </c>
      <c r="Z12" s="536"/>
      <c r="AA12" s="536"/>
      <c r="AB12" s="536"/>
      <c r="AC12" s="536"/>
      <c r="AD12" s="492" t="str">
        <f>IFERROR(VLOOKUP(AL12,'データ（学校番号・国番号等）'!E2:G206,3,FALSE),"自動表示")</f>
        <v>○</v>
      </c>
      <c r="AE12" s="493"/>
      <c r="AF12" s="493"/>
      <c r="AG12" s="493"/>
      <c r="AH12" s="494"/>
      <c r="AI12" s="502" t="s">
        <v>1004</v>
      </c>
      <c r="AJ12" s="503"/>
      <c r="AK12" s="503"/>
      <c r="AL12" s="504" t="s">
        <v>2655</v>
      </c>
      <c r="AM12" s="505"/>
      <c r="AN12" s="505"/>
      <c r="AO12" s="505"/>
      <c r="AP12" s="505"/>
      <c r="AQ12" s="506"/>
    </row>
    <row r="13" spans="1:46" s="110" customFormat="1" ht="3.75" customHeight="1" thickTop="1" thickBot="1">
      <c r="B13" s="112"/>
      <c r="C13" s="112"/>
      <c r="D13" s="112"/>
      <c r="E13" s="112"/>
      <c r="F13" s="112"/>
      <c r="G13" s="112"/>
      <c r="H13" s="112"/>
      <c r="I13" s="113"/>
      <c r="J13" s="113"/>
      <c r="K13" s="113"/>
      <c r="L13" s="113"/>
      <c r="M13" s="113"/>
      <c r="N13" s="113"/>
      <c r="O13" s="113"/>
      <c r="P13" s="113"/>
      <c r="Q13" s="113"/>
      <c r="R13" s="113"/>
      <c r="S13" s="113"/>
      <c r="T13" s="113"/>
      <c r="U13" s="113"/>
      <c r="V13" s="113"/>
      <c r="W13" s="113"/>
      <c r="X13" s="113"/>
      <c r="Y13" s="114"/>
      <c r="Z13" s="114"/>
      <c r="AA13" s="114"/>
      <c r="AB13" s="114"/>
      <c r="AC13" s="114"/>
      <c r="AD13" s="115"/>
      <c r="AE13" s="115"/>
      <c r="AF13" s="115"/>
      <c r="AG13" s="115"/>
      <c r="AH13" s="115"/>
      <c r="AI13" s="117"/>
      <c r="AJ13" s="118"/>
      <c r="AK13" s="118"/>
      <c r="AL13" s="116"/>
      <c r="AM13" s="116"/>
      <c r="AN13" s="116"/>
      <c r="AO13" s="116"/>
      <c r="AP13" s="116"/>
      <c r="AQ13" s="116"/>
    </row>
    <row r="14" spans="1:46" ht="22.5" customHeight="1" thickTop="1" thickBot="1">
      <c r="B14" s="478" t="s">
        <v>16</v>
      </c>
      <c r="C14" s="479"/>
      <c r="D14" s="479"/>
      <c r="E14" s="479"/>
      <c r="F14" s="479"/>
      <c r="G14" s="479"/>
      <c r="H14" s="480"/>
      <c r="I14" s="507" t="s">
        <v>1252</v>
      </c>
      <c r="J14" s="508"/>
      <c r="K14" s="508"/>
      <c r="L14" s="508"/>
      <c r="M14" s="514" t="s">
        <v>2653</v>
      </c>
      <c r="N14" s="515"/>
      <c r="O14" s="515"/>
      <c r="P14" s="515"/>
      <c r="Q14" s="515"/>
      <c r="R14" s="515"/>
      <c r="S14" s="515"/>
      <c r="T14" s="515"/>
      <c r="U14" s="515"/>
      <c r="V14" s="515"/>
      <c r="W14" s="515"/>
      <c r="X14" s="515"/>
      <c r="Y14" s="518" t="s">
        <v>1217</v>
      </c>
      <c r="Z14" s="519"/>
      <c r="AA14" s="519"/>
      <c r="AB14" s="528" t="s">
        <v>2652</v>
      </c>
      <c r="AC14" s="528"/>
      <c r="AD14" s="528"/>
      <c r="AE14" s="528"/>
      <c r="AF14" s="528"/>
      <c r="AG14" s="528"/>
      <c r="AH14" s="528"/>
      <c r="AI14" s="518" t="s">
        <v>1004</v>
      </c>
      <c r="AJ14" s="519"/>
      <c r="AK14" s="519"/>
      <c r="AL14" s="522" t="s">
        <v>1041</v>
      </c>
      <c r="AM14" s="523"/>
      <c r="AN14" s="523"/>
      <c r="AO14" s="523"/>
      <c r="AP14" s="523"/>
      <c r="AQ14" s="524"/>
    </row>
    <row r="15" spans="1:46" s="110" customFormat="1" ht="3.75" customHeight="1" thickTop="1" thickBot="1">
      <c r="B15" s="112"/>
      <c r="C15" s="112"/>
      <c r="D15" s="112"/>
      <c r="E15" s="112"/>
      <c r="F15" s="112"/>
      <c r="G15" s="112"/>
      <c r="H15" s="112"/>
      <c r="I15" s="119"/>
      <c r="J15" s="119"/>
      <c r="K15" s="119"/>
      <c r="L15" s="119"/>
      <c r="M15" s="120"/>
      <c r="N15" s="121"/>
      <c r="O15" s="121"/>
      <c r="P15" s="121"/>
      <c r="Q15" s="121"/>
      <c r="R15" s="121"/>
      <c r="S15" s="121"/>
      <c r="T15" s="121"/>
      <c r="U15" s="121"/>
      <c r="V15" s="121"/>
      <c r="W15" s="121"/>
      <c r="X15" s="121"/>
      <c r="Y15" s="113"/>
      <c r="Z15" s="122"/>
      <c r="AA15" s="122"/>
      <c r="AB15" s="113"/>
      <c r="AC15" s="113"/>
      <c r="AD15" s="113"/>
      <c r="AE15" s="113"/>
      <c r="AF15" s="113"/>
      <c r="AG15" s="113"/>
      <c r="AH15" s="113"/>
      <c r="AI15" s="113"/>
      <c r="AJ15" s="122"/>
      <c r="AK15" s="122"/>
      <c r="AL15" s="123"/>
      <c r="AM15" s="124"/>
      <c r="AN15" s="124"/>
      <c r="AO15" s="124"/>
      <c r="AP15" s="124"/>
      <c r="AQ15" s="124"/>
    </row>
    <row r="16" spans="1:46" ht="22.5" customHeight="1" thickTop="1" thickBot="1">
      <c r="B16" s="509" t="s">
        <v>2090</v>
      </c>
      <c r="C16" s="510"/>
      <c r="D16" s="510"/>
      <c r="E16" s="510"/>
      <c r="F16" s="510"/>
      <c r="G16" s="510"/>
      <c r="H16" s="511"/>
      <c r="I16" s="512" t="s">
        <v>1252</v>
      </c>
      <c r="J16" s="513"/>
      <c r="K16" s="513"/>
      <c r="L16" s="513"/>
      <c r="M16" s="516" t="s">
        <v>2657</v>
      </c>
      <c r="N16" s="517"/>
      <c r="O16" s="517"/>
      <c r="P16" s="517"/>
      <c r="Q16" s="517"/>
      <c r="R16" s="517"/>
      <c r="S16" s="517"/>
      <c r="T16" s="517"/>
      <c r="U16" s="517"/>
      <c r="V16" s="517"/>
      <c r="W16" s="517"/>
      <c r="X16" s="517"/>
      <c r="Y16" s="520" t="s">
        <v>1217</v>
      </c>
      <c r="Z16" s="521"/>
      <c r="AA16" s="521"/>
      <c r="AB16" s="529" t="s">
        <v>2656</v>
      </c>
      <c r="AC16" s="529"/>
      <c r="AD16" s="529"/>
      <c r="AE16" s="529"/>
      <c r="AF16" s="529"/>
      <c r="AG16" s="529"/>
      <c r="AH16" s="529"/>
      <c r="AI16" s="520" t="s">
        <v>1004</v>
      </c>
      <c r="AJ16" s="521"/>
      <c r="AK16" s="521"/>
      <c r="AL16" s="525" t="s">
        <v>2655</v>
      </c>
      <c r="AM16" s="526"/>
      <c r="AN16" s="526"/>
      <c r="AO16" s="526"/>
      <c r="AP16" s="526"/>
      <c r="AQ16" s="527"/>
    </row>
    <row r="17" spans="1:46" ht="22.5" customHeight="1" thickTop="1">
      <c r="B17" s="548" t="s">
        <v>17</v>
      </c>
      <c r="C17" s="549"/>
      <c r="D17" s="549"/>
      <c r="E17" s="549"/>
      <c r="F17" s="549"/>
      <c r="G17" s="549"/>
      <c r="H17" s="550"/>
      <c r="I17" s="551" t="s">
        <v>2094</v>
      </c>
      <c r="J17" s="552"/>
      <c r="K17" s="552"/>
      <c r="L17" s="552"/>
      <c r="M17" s="552"/>
      <c r="N17" s="552"/>
      <c r="O17" s="552"/>
      <c r="P17" s="552"/>
      <c r="Q17" s="552"/>
      <c r="R17" s="552"/>
      <c r="S17" s="552"/>
      <c r="T17" s="552"/>
      <c r="U17" s="552"/>
      <c r="V17" s="553"/>
      <c r="W17" s="373" t="s">
        <v>972</v>
      </c>
      <c r="X17" s="373"/>
      <c r="Y17" s="373"/>
      <c r="Z17" s="373"/>
      <c r="AA17" s="373"/>
      <c r="AB17" s="310" t="s">
        <v>973</v>
      </c>
      <c r="AC17" s="311"/>
      <c r="AD17" s="311"/>
      <c r="AE17" s="311"/>
      <c r="AF17" s="311"/>
      <c r="AG17" s="311"/>
      <c r="AH17" s="311"/>
      <c r="AI17" s="311"/>
      <c r="AJ17" s="311"/>
      <c r="AK17" s="311"/>
      <c r="AL17" s="311"/>
      <c r="AM17" s="311"/>
      <c r="AN17" s="311"/>
      <c r="AO17" s="311"/>
      <c r="AP17" s="311"/>
      <c r="AQ17" s="554"/>
    </row>
    <row r="18" spans="1:46" ht="20.100000000000001" customHeight="1">
      <c r="B18" s="539" t="s">
        <v>18</v>
      </c>
      <c r="C18" s="555"/>
      <c r="D18" s="555"/>
      <c r="E18" s="555"/>
      <c r="F18" s="555"/>
      <c r="G18" s="555"/>
      <c r="H18" s="556"/>
      <c r="I18" s="273" t="s">
        <v>19</v>
      </c>
      <c r="J18" s="274"/>
      <c r="K18" s="274"/>
      <c r="L18" s="274"/>
      <c r="M18" s="274"/>
      <c r="N18" s="491" t="s">
        <v>125</v>
      </c>
      <c r="O18" s="491"/>
      <c r="P18" s="491"/>
      <c r="Q18" s="491"/>
      <c r="R18" s="491"/>
      <c r="S18" s="491"/>
      <c r="T18" s="491"/>
      <c r="U18" s="491"/>
      <c r="V18" s="491"/>
      <c r="W18" s="491"/>
      <c r="X18" s="491"/>
      <c r="Y18" s="491"/>
      <c r="Z18" s="86" t="s">
        <v>20</v>
      </c>
      <c r="AA18" s="283" t="s">
        <v>21</v>
      </c>
      <c r="AB18" s="283"/>
      <c r="AC18" s="283"/>
      <c r="AD18" s="283"/>
      <c r="AE18" s="283"/>
      <c r="AF18" s="560" t="s">
        <v>2648</v>
      </c>
      <c r="AG18" s="560"/>
      <c r="AH18" s="560"/>
      <c r="AI18" s="560"/>
      <c r="AJ18" s="560"/>
      <c r="AK18" s="560"/>
      <c r="AL18" s="560"/>
      <c r="AM18" s="560"/>
      <c r="AN18" s="560"/>
      <c r="AO18" s="560"/>
      <c r="AP18" s="560"/>
      <c r="AQ18" s="18" t="s">
        <v>20</v>
      </c>
    </row>
    <row r="19" spans="1:46" ht="48" customHeight="1">
      <c r="B19" s="557"/>
      <c r="C19" s="558"/>
      <c r="D19" s="558"/>
      <c r="E19" s="558"/>
      <c r="F19" s="558"/>
      <c r="G19" s="558"/>
      <c r="H19" s="559"/>
      <c r="I19" s="273" t="s">
        <v>22</v>
      </c>
      <c r="J19" s="274"/>
      <c r="K19" s="244" t="s">
        <v>974</v>
      </c>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389" t="s">
        <v>980</v>
      </c>
      <c r="AN19" s="389"/>
      <c r="AO19" s="389"/>
      <c r="AP19" s="389"/>
      <c r="AQ19" s="390"/>
    </row>
    <row r="20" spans="1:46" ht="15.95" customHeight="1">
      <c r="B20" s="539" t="s">
        <v>23</v>
      </c>
      <c r="C20" s="540"/>
      <c r="D20" s="540"/>
      <c r="E20" s="540"/>
      <c r="F20" s="540"/>
      <c r="G20" s="540"/>
      <c r="H20" s="541"/>
      <c r="I20" s="327" t="s">
        <v>24</v>
      </c>
      <c r="J20" s="327"/>
      <c r="K20" s="327"/>
      <c r="L20" s="327"/>
      <c r="M20" s="327" t="s">
        <v>25</v>
      </c>
      <c r="N20" s="327"/>
      <c r="O20" s="327"/>
      <c r="P20" s="362" t="s">
        <v>975</v>
      </c>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c r="AP20" s="363"/>
      <c r="AQ20" s="364"/>
    </row>
    <row r="21" spans="1:46" ht="39.950000000000003" customHeight="1">
      <c r="B21" s="542"/>
      <c r="C21" s="543"/>
      <c r="D21" s="543"/>
      <c r="E21" s="543"/>
      <c r="F21" s="543"/>
      <c r="G21" s="543"/>
      <c r="H21" s="544"/>
      <c r="I21" s="545" t="s">
        <v>73</v>
      </c>
      <c r="J21" s="546"/>
      <c r="K21" s="546"/>
      <c r="L21" s="547"/>
      <c r="M21" s="327"/>
      <c r="N21" s="327"/>
      <c r="O21" s="327"/>
      <c r="P21" s="36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366"/>
    </row>
    <row r="22" spans="1:46" ht="20.100000000000001" customHeight="1">
      <c r="B22" s="327" t="s">
        <v>2452</v>
      </c>
      <c r="C22" s="327"/>
      <c r="D22" s="327"/>
      <c r="E22" s="327"/>
      <c r="F22" s="327"/>
      <c r="G22" s="327"/>
      <c r="H22" s="327"/>
      <c r="I22" s="264" t="s">
        <v>0</v>
      </c>
      <c r="J22" s="265"/>
      <c r="K22" s="265"/>
      <c r="L22" s="265"/>
      <c r="M22" s="265"/>
      <c r="N22" s="265"/>
      <c r="O22" s="244" t="s">
        <v>2650</v>
      </c>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5"/>
    </row>
    <row r="23" spans="1:46" ht="20.100000000000001" customHeight="1" thickBot="1">
      <c r="B23" s="327"/>
      <c r="C23" s="327"/>
      <c r="D23" s="327"/>
      <c r="E23" s="327"/>
      <c r="F23" s="327"/>
      <c r="G23" s="327"/>
      <c r="H23" s="327"/>
      <c r="I23" s="397" t="s">
        <v>26</v>
      </c>
      <c r="J23" s="398"/>
      <c r="K23" s="398"/>
      <c r="L23" s="398"/>
      <c r="M23" s="398"/>
      <c r="N23" s="398"/>
      <c r="O23" s="261" t="s">
        <v>2649</v>
      </c>
      <c r="P23" s="261"/>
      <c r="Q23" s="261"/>
      <c r="R23" s="261"/>
      <c r="S23" s="261"/>
      <c r="T23" s="261"/>
      <c r="U23" s="261"/>
      <c r="V23" s="261"/>
      <c r="W23" s="261"/>
      <c r="X23" s="261"/>
      <c r="Y23" s="498"/>
      <c r="Z23" s="498"/>
      <c r="AA23" s="498"/>
      <c r="AB23" s="498"/>
      <c r="AC23" s="498"/>
      <c r="AD23" s="498"/>
      <c r="AE23" s="498"/>
      <c r="AF23" s="498"/>
      <c r="AG23" s="498"/>
      <c r="AH23" s="498"/>
      <c r="AI23" s="498"/>
      <c r="AJ23" s="498"/>
      <c r="AK23" s="498"/>
      <c r="AL23" s="498"/>
      <c r="AM23" s="498"/>
      <c r="AN23" s="498"/>
      <c r="AO23" s="498"/>
      <c r="AP23" s="498"/>
      <c r="AQ23" s="499"/>
    </row>
    <row r="24" spans="1:46" ht="20.100000000000001" customHeight="1" thickTop="1" thickBot="1">
      <c r="B24" s="327"/>
      <c r="C24" s="327"/>
      <c r="D24" s="327"/>
      <c r="E24" s="327"/>
      <c r="F24" s="327"/>
      <c r="G24" s="327"/>
      <c r="H24" s="327"/>
      <c r="I24" s="397" t="s">
        <v>27</v>
      </c>
      <c r="J24" s="398"/>
      <c r="K24" s="398"/>
      <c r="L24" s="398"/>
      <c r="M24" s="398"/>
      <c r="N24" s="398"/>
      <c r="O24" s="93" t="s">
        <v>11</v>
      </c>
      <c r="P24" s="234" t="s">
        <v>73</v>
      </c>
      <c r="Q24" s="234"/>
      <c r="R24" s="234"/>
      <c r="S24" s="234"/>
      <c r="T24" s="234"/>
      <c r="U24" s="234"/>
      <c r="V24" s="234"/>
      <c r="W24" s="234"/>
      <c r="X24" s="94" t="s">
        <v>28</v>
      </c>
      <c r="Y24" s="495" t="s">
        <v>2359</v>
      </c>
      <c r="Z24" s="496"/>
      <c r="AA24" s="496"/>
      <c r="AB24" s="496"/>
      <c r="AC24" s="496"/>
      <c r="AD24" s="496"/>
      <c r="AE24" s="496"/>
      <c r="AF24" s="496"/>
      <c r="AG24" s="210" t="s">
        <v>12</v>
      </c>
      <c r="AH24" s="497" t="s">
        <v>2368</v>
      </c>
      <c r="AI24" s="497"/>
      <c r="AJ24" s="497"/>
      <c r="AK24" s="497"/>
      <c r="AL24" s="497"/>
      <c r="AM24" s="497"/>
      <c r="AN24" s="497"/>
      <c r="AO24" s="497"/>
      <c r="AP24" s="497"/>
      <c r="AQ24" s="211" t="s">
        <v>28</v>
      </c>
    </row>
    <row r="25" spans="1:46" ht="20.100000000000001" customHeight="1" thickTop="1" thickBot="1">
      <c r="B25" s="327"/>
      <c r="C25" s="327"/>
      <c r="D25" s="327"/>
      <c r="E25" s="327"/>
      <c r="F25" s="327"/>
      <c r="G25" s="327"/>
      <c r="H25" s="327"/>
      <c r="I25" s="591">
        <v>2024</v>
      </c>
      <c r="J25" s="592"/>
      <c r="K25" s="592"/>
      <c r="L25" s="592"/>
      <c r="M25" s="125" t="s">
        <v>29</v>
      </c>
      <c r="N25" s="593">
        <v>4</v>
      </c>
      <c r="O25" s="593"/>
      <c r="P25" s="16" t="s">
        <v>9</v>
      </c>
      <c r="Q25" s="546" t="s">
        <v>63</v>
      </c>
      <c r="R25" s="546"/>
      <c r="S25" s="546"/>
      <c r="T25" s="546"/>
      <c r="U25" s="546"/>
      <c r="V25" s="546"/>
      <c r="W25" s="546"/>
      <c r="X25" s="127" t="s">
        <v>30</v>
      </c>
      <c r="Y25" s="575"/>
      <c r="Z25" s="575"/>
      <c r="AA25" s="575"/>
      <c r="AB25" s="575"/>
      <c r="AC25" s="575"/>
      <c r="AD25" s="575"/>
      <c r="AE25" s="575"/>
      <c r="AF25" s="575"/>
      <c r="AG25" s="128" t="s">
        <v>31</v>
      </c>
      <c r="AH25" s="576" t="s">
        <v>32</v>
      </c>
      <c r="AI25" s="576"/>
      <c r="AJ25" s="576"/>
      <c r="AK25" s="576"/>
      <c r="AL25" s="576"/>
      <c r="AM25" s="577">
        <v>18</v>
      </c>
      <c r="AN25" s="577"/>
      <c r="AO25" s="577"/>
      <c r="AP25" s="577"/>
      <c r="AQ25" s="129" t="s">
        <v>29</v>
      </c>
    </row>
    <row r="26" spans="1:46" ht="22.5" customHeight="1" thickTop="1" thickBot="1">
      <c r="B26" s="578" t="s">
        <v>36</v>
      </c>
      <c r="C26" s="579"/>
      <c r="D26" s="579"/>
      <c r="E26" s="579"/>
      <c r="F26" s="579"/>
      <c r="G26" s="579"/>
      <c r="H26" s="579"/>
      <c r="I26" s="580">
        <v>2.8</v>
      </c>
      <c r="J26" s="581"/>
      <c r="K26" s="581"/>
      <c r="L26" s="581"/>
      <c r="M26" s="581"/>
      <c r="N26" s="581"/>
      <c r="O26" s="581"/>
      <c r="P26" s="581"/>
      <c r="Q26" s="581"/>
      <c r="R26" s="582"/>
      <c r="S26" s="126"/>
      <c r="T26" s="565" t="s">
        <v>2373</v>
      </c>
      <c r="U26" s="566"/>
      <c r="V26" s="566"/>
      <c r="W26" s="566"/>
      <c r="X26" s="566"/>
      <c r="Y26" s="566"/>
      <c r="Z26" s="566"/>
      <c r="AA26" s="566"/>
      <c r="AB26" s="566"/>
      <c r="AC26" s="566"/>
      <c r="AD26" s="566"/>
      <c r="AE26" s="561" t="s">
        <v>2370</v>
      </c>
      <c r="AF26" s="561"/>
      <c r="AG26" s="561"/>
      <c r="AH26" s="561"/>
      <c r="AI26" s="561"/>
      <c r="AJ26" s="561"/>
      <c r="AK26" s="561"/>
      <c r="AL26" s="561"/>
      <c r="AM26" s="561"/>
      <c r="AN26" s="561"/>
      <c r="AO26" s="561"/>
      <c r="AP26" s="561"/>
      <c r="AQ26" s="562"/>
    </row>
    <row r="27" spans="1:46" s="110" customFormat="1" ht="3" customHeight="1" thickTop="1" thickBot="1">
      <c r="B27" s="130"/>
      <c r="C27" s="130"/>
      <c r="D27" s="130"/>
      <c r="E27" s="130"/>
      <c r="F27" s="130"/>
      <c r="G27" s="130"/>
      <c r="H27" s="130"/>
      <c r="I27" s="131"/>
      <c r="J27" s="131"/>
      <c r="K27" s="131"/>
      <c r="L27" s="131"/>
      <c r="M27" s="131"/>
      <c r="N27" s="131"/>
      <c r="O27" s="131"/>
      <c r="P27" s="131"/>
      <c r="Q27" s="131"/>
      <c r="R27" s="131"/>
      <c r="S27" s="131"/>
      <c r="T27" s="567"/>
      <c r="U27" s="568"/>
      <c r="V27" s="568"/>
      <c r="W27" s="568"/>
      <c r="X27" s="568"/>
      <c r="Y27" s="568"/>
      <c r="Z27" s="568"/>
      <c r="AA27" s="568"/>
      <c r="AB27" s="568"/>
      <c r="AC27" s="568"/>
      <c r="AD27" s="568"/>
      <c r="AE27" s="563"/>
      <c r="AF27" s="563"/>
      <c r="AG27" s="563"/>
      <c r="AH27" s="563"/>
      <c r="AI27" s="563"/>
      <c r="AJ27" s="563"/>
      <c r="AK27" s="563"/>
      <c r="AL27" s="563"/>
      <c r="AM27" s="563"/>
      <c r="AN27" s="563"/>
      <c r="AO27" s="563"/>
      <c r="AP27" s="563"/>
      <c r="AQ27" s="564"/>
    </row>
    <row r="28" spans="1:46" ht="22.5" customHeight="1" thickTop="1" thickBot="1">
      <c r="B28" s="583" t="s">
        <v>1219</v>
      </c>
      <c r="C28" s="584"/>
      <c r="D28" s="584"/>
      <c r="E28" s="584"/>
      <c r="F28" s="584"/>
      <c r="G28" s="584"/>
      <c r="H28" s="584"/>
      <c r="I28" s="585" t="s">
        <v>1221</v>
      </c>
      <c r="J28" s="586"/>
      <c r="K28" s="586"/>
      <c r="L28" s="586"/>
      <c r="M28" s="586"/>
      <c r="N28" s="586"/>
      <c r="O28" s="586"/>
      <c r="P28" s="586"/>
      <c r="Q28" s="587" t="s">
        <v>1223</v>
      </c>
      <c r="R28" s="587"/>
      <c r="S28" s="587"/>
      <c r="T28" s="588"/>
      <c r="U28" s="589" t="s">
        <v>1229</v>
      </c>
      <c r="V28" s="589"/>
      <c r="W28" s="590" t="s">
        <v>1222</v>
      </c>
      <c r="X28" s="590"/>
      <c r="Y28" s="590"/>
      <c r="Z28" s="594">
        <v>120</v>
      </c>
      <c r="AA28" s="595"/>
      <c r="AB28" s="596" t="s">
        <v>1268</v>
      </c>
      <c r="AC28" s="597"/>
      <c r="AD28" s="597"/>
      <c r="AE28" s="598"/>
      <c r="AF28" s="537" t="s">
        <v>2096</v>
      </c>
      <c r="AG28" s="537"/>
      <c r="AH28" s="537"/>
      <c r="AI28" s="537"/>
      <c r="AJ28" s="537"/>
      <c r="AK28" s="537"/>
      <c r="AL28" s="599" t="s">
        <v>1269</v>
      </c>
      <c r="AM28" s="599"/>
      <c r="AN28" s="599"/>
      <c r="AO28" s="537" t="s">
        <v>2096</v>
      </c>
      <c r="AP28" s="537"/>
      <c r="AQ28" s="538"/>
    </row>
    <row r="29" spans="1:46" ht="22.5" customHeight="1" thickTop="1" thickBot="1">
      <c r="B29" s="623" t="s">
        <v>1220</v>
      </c>
      <c r="C29" s="624"/>
      <c r="D29" s="624"/>
      <c r="E29" s="624"/>
      <c r="F29" s="624"/>
      <c r="G29" s="624"/>
      <c r="H29" s="624"/>
      <c r="I29" s="627" t="s">
        <v>1224</v>
      </c>
      <c r="J29" s="628"/>
      <c r="K29" s="628"/>
      <c r="L29" s="628" t="s">
        <v>2393</v>
      </c>
      <c r="M29" s="628"/>
      <c r="N29" s="379"/>
      <c r="O29" s="379"/>
      <c r="P29" s="628" t="s">
        <v>2394</v>
      </c>
      <c r="Q29" s="628"/>
      <c r="R29" s="628"/>
      <c r="S29" s="628"/>
      <c r="T29" s="628"/>
      <c r="U29" s="629"/>
      <c r="V29" s="629"/>
      <c r="W29" s="630"/>
      <c r="X29" s="631" t="s">
        <v>1225</v>
      </c>
      <c r="Y29" s="631"/>
      <c r="Z29" s="569"/>
      <c r="AA29" s="570"/>
      <c r="AB29" s="571" t="s">
        <v>1268</v>
      </c>
      <c r="AC29" s="572"/>
      <c r="AD29" s="572"/>
      <c r="AE29" s="572"/>
      <c r="AF29" s="573" t="s">
        <v>2590</v>
      </c>
      <c r="AG29" s="574"/>
      <c r="AH29" s="574"/>
      <c r="AI29" s="574"/>
      <c r="AJ29" s="574"/>
      <c r="AK29" s="574"/>
      <c r="AL29" s="600" t="s">
        <v>1269</v>
      </c>
      <c r="AM29" s="600"/>
      <c r="AN29" s="600"/>
      <c r="AO29" s="574">
        <f>N30+W30+AE30+AN30</f>
        <v>1110</v>
      </c>
      <c r="AP29" s="574"/>
      <c r="AQ29" s="601"/>
    </row>
    <row r="30" spans="1:46" ht="22.5" customHeight="1" thickTop="1" thickBot="1">
      <c r="B30" s="625"/>
      <c r="C30" s="626"/>
      <c r="D30" s="626"/>
      <c r="E30" s="626"/>
      <c r="F30" s="626"/>
      <c r="G30" s="626"/>
      <c r="H30" s="626"/>
      <c r="I30" s="613" t="s">
        <v>2454</v>
      </c>
      <c r="J30" s="614"/>
      <c r="K30" s="614"/>
      <c r="L30" s="614"/>
      <c r="M30" s="614"/>
      <c r="N30" s="615">
        <v>400</v>
      </c>
      <c r="O30" s="615"/>
      <c r="P30" s="616"/>
      <c r="Q30" s="613" t="s">
        <v>2455</v>
      </c>
      <c r="R30" s="614"/>
      <c r="S30" s="614"/>
      <c r="T30" s="614"/>
      <c r="U30" s="614"/>
      <c r="V30" s="614"/>
      <c r="W30" s="617">
        <v>390</v>
      </c>
      <c r="X30" s="617"/>
      <c r="Y30" s="618"/>
      <c r="Z30" s="613" t="s">
        <v>2456</v>
      </c>
      <c r="AA30" s="614"/>
      <c r="AB30" s="614"/>
      <c r="AC30" s="614"/>
      <c r="AD30" s="614"/>
      <c r="AE30" s="619">
        <v>170</v>
      </c>
      <c r="AF30" s="619"/>
      <c r="AG30" s="619"/>
      <c r="AH30" s="620"/>
      <c r="AI30" s="613" t="s">
        <v>2457</v>
      </c>
      <c r="AJ30" s="614"/>
      <c r="AK30" s="614"/>
      <c r="AL30" s="614"/>
      <c r="AM30" s="614"/>
      <c r="AN30" s="621">
        <v>150</v>
      </c>
      <c r="AO30" s="621"/>
      <c r="AP30" s="621"/>
      <c r="AQ30" s="622"/>
    </row>
    <row r="31" spans="1:46" s="16" customFormat="1" ht="22.5" customHeight="1" thickTop="1" thickBot="1">
      <c r="A31" s="111"/>
      <c r="B31" s="632" t="s">
        <v>34</v>
      </c>
      <c r="C31" s="633"/>
      <c r="D31" s="633"/>
      <c r="E31" s="633"/>
      <c r="F31" s="633"/>
      <c r="G31" s="633"/>
      <c r="H31" s="634"/>
      <c r="I31" s="635">
        <v>2025</v>
      </c>
      <c r="J31" s="636"/>
      <c r="K31" s="636"/>
      <c r="L31" s="157" t="s">
        <v>29</v>
      </c>
      <c r="M31" s="637">
        <v>10</v>
      </c>
      <c r="N31" s="637"/>
      <c r="O31" s="637"/>
      <c r="P31" s="566" t="s">
        <v>37</v>
      </c>
      <c r="Q31" s="566"/>
      <c r="R31" s="566"/>
      <c r="S31" s="158"/>
      <c r="T31" s="638">
        <v>20</v>
      </c>
      <c r="U31" s="638"/>
      <c r="V31" s="637" t="s">
        <v>163</v>
      </c>
      <c r="W31" s="637"/>
      <c r="X31" s="159" t="s">
        <v>8</v>
      </c>
      <c r="Y31" s="637">
        <v>9</v>
      </c>
      <c r="Z31" s="637"/>
      <c r="AA31" s="637"/>
      <c r="AB31" s="566" t="s">
        <v>38</v>
      </c>
      <c r="AC31" s="566"/>
      <c r="AD31" s="566"/>
      <c r="AE31" s="159"/>
      <c r="AF31" s="159"/>
      <c r="AG31" s="639">
        <f>IF(Y31="","",DATEDIF(DATE("2025",M31,1),IF(Y31="12",DATE(V31+2001,1,1),DATE(V31+2000,Y31+1,1)),"M"))</f>
        <v>36</v>
      </c>
      <c r="AH31" s="639"/>
      <c r="AI31" s="639"/>
      <c r="AJ31" s="639"/>
      <c r="AK31" s="602" t="s">
        <v>39</v>
      </c>
      <c r="AL31" s="602"/>
      <c r="AM31" s="602"/>
      <c r="AN31" s="602"/>
      <c r="AO31" s="602"/>
      <c r="AP31" s="602"/>
      <c r="AQ31" s="603"/>
      <c r="AR31" s="11" t="str">
        <f>IF(M31="","",I31&amp;"."&amp;M31)</f>
        <v>2025.10</v>
      </c>
      <c r="AT31" s="111"/>
    </row>
    <row r="32" spans="1:46" s="16" customFormat="1" ht="22.5" customHeight="1" thickTop="1" thickBot="1">
      <c r="A32" s="111"/>
      <c r="B32" s="604" t="s">
        <v>35</v>
      </c>
      <c r="C32" s="605"/>
      <c r="D32" s="605"/>
      <c r="E32" s="605"/>
      <c r="F32" s="605"/>
      <c r="G32" s="605"/>
      <c r="H32" s="606"/>
      <c r="I32" s="607">
        <v>2025</v>
      </c>
      <c r="J32" s="608"/>
      <c r="K32" s="608"/>
      <c r="L32" s="134" t="s">
        <v>29</v>
      </c>
      <c r="M32" s="609">
        <v>10</v>
      </c>
      <c r="N32" s="609"/>
      <c r="O32" s="609"/>
      <c r="P32" s="610" t="s">
        <v>37</v>
      </c>
      <c r="Q32" s="610"/>
      <c r="R32" s="610"/>
      <c r="S32" s="135"/>
      <c r="T32" s="611">
        <v>20</v>
      </c>
      <c r="U32" s="612"/>
      <c r="V32" s="609" t="s">
        <v>163</v>
      </c>
      <c r="W32" s="609"/>
      <c r="X32" s="136" t="s">
        <v>8</v>
      </c>
      <c r="Y32" s="609">
        <v>9</v>
      </c>
      <c r="Z32" s="609"/>
      <c r="AA32" s="609"/>
      <c r="AB32" s="610" t="s">
        <v>38</v>
      </c>
      <c r="AC32" s="610"/>
      <c r="AD32" s="610"/>
      <c r="AE32" s="136"/>
      <c r="AF32" s="136"/>
      <c r="AG32" s="645">
        <f>IF(Y32="","",DATEDIF(DATE("2025",M32,1),IF(Y32="12",DATE(V32+2001,1,1),DATE(V32+2000,Y32+1,1)),"M"))</f>
        <v>36</v>
      </c>
      <c r="AH32" s="645"/>
      <c r="AI32" s="645"/>
      <c r="AJ32" s="645"/>
      <c r="AK32" s="646" t="s">
        <v>39</v>
      </c>
      <c r="AL32" s="646"/>
      <c r="AM32" s="646"/>
      <c r="AN32" s="646"/>
      <c r="AO32" s="646"/>
      <c r="AP32" s="646"/>
      <c r="AQ32" s="647"/>
      <c r="AR32" s="11" t="str">
        <f>IF(V31="","",T31&amp;V31&amp;"."&amp;Y31)</f>
        <v>2028.9</v>
      </c>
      <c r="AT32" s="111"/>
    </row>
    <row r="33" spans="2:45" s="111" customFormat="1" ht="4.5" customHeight="1" thickTop="1" thickBot="1">
      <c r="B33" s="132"/>
      <c r="C33" s="132"/>
      <c r="D33" s="132"/>
      <c r="E33" s="132"/>
      <c r="F33" s="132"/>
      <c r="G33" s="132"/>
      <c r="H33" s="132"/>
      <c r="I33" s="137"/>
      <c r="J33" s="138"/>
      <c r="K33" s="138"/>
      <c r="L33" s="139"/>
      <c r="M33" s="113"/>
      <c r="N33" s="113"/>
      <c r="O33" s="113"/>
      <c r="P33" s="140"/>
      <c r="Q33" s="140"/>
      <c r="R33" s="140"/>
      <c r="S33" s="140"/>
      <c r="T33" s="141"/>
      <c r="U33" s="137"/>
      <c r="V33" s="113"/>
      <c r="W33" s="113"/>
      <c r="Y33" s="113"/>
      <c r="Z33" s="113"/>
      <c r="AA33" s="113"/>
      <c r="AB33" s="140"/>
      <c r="AC33" s="140"/>
      <c r="AD33" s="140"/>
      <c r="AG33" s="142"/>
      <c r="AH33" s="142"/>
      <c r="AI33" s="142"/>
      <c r="AJ33" s="142"/>
      <c r="AK33" s="139"/>
      <c r="AL33" s="139"/>
      <c r="AM33" s="139"/>
      <c r="AN33" s="139"/>
      <c r="AO33" s="139"/>
      <c r="AP33" s="139"/>
      <c r="AQ33" s="139"/>
      <c r="AR33" s="133"/>
    </row>
    <row r="34" spans="2:45" ht="22.5" customHeight="1" thickTop="1" thickBot="1">
      <c r="B34" s="648" t="s">
        <v>40</v>
      </c>
      <c r="C34" s="649"/>
      <c r="D34" s="649"/>
      <c r="E34" s="649"/>
      <c r="F34" s="649"/>
      <c r="G34" s="649"/>
      <c r="H34" s="649"/>
      <c r="I34" s="652" t="s">
        <v>2391</v>
      </c>
      <c r="J34" s="652"/>
      <c r="K34" s="652"/>
      <c r="L34" s="652"/>
      <c r="M34" s="652"/>
      <c r="N34" s="652"/>
      <c r="O34" s="652"/>
      <c r="P34" s="653" t="s">
        <v>2651</v>
      </c>
      <c r="Q34" s="654"/>
      <c r="R34" s="654"/>
      <c r="S34" s="654"/>
      <c r="T34" s="654"/>
      <c r="U34" s="654"/>
      <c r="V34" s="654"/>
      <c r="W34" s="654"/>
      <c r="X34" s="654"/>
      <c r="Y34" s="654"/>
      <c r="Z34" s="654"/>
      <c r="AA34" s="654"/>
      <c r="AB34" s="655"/>
      <c r="AC34" s="655"/>
      <c r="AD34" s="655"/>
      <c r="AE34" s="655"/>
      <c r="AF34" s="655"/>
      <c r="AG34" s="655"/>
      <c r="AH34" s="655"/>
      <c r="AI34" s="655"/>
      <c r="AJ34" s="655"/>
      <c r="AK34" s="655"/>
      <c r="AL34" s="655"/>
      <c r="AM34" s="655"/>
      <c r="AN34" s="655"/>
      <c r="AO34" s="655"/>
      <c r="AP34" s="655"/>
      <c r="AQ34" s="656"/>
    </row>
    <row r="35" spans="2:45" ht="22.5" customHeight="1" thickTop="1" thickBot="1">
      <c r="B35" s="650"/>
      <c r="C35" s="651"/>
      <c r="D35" s="651"/>
      <c r="E35" s="651"/>
      <c r="F35" s="651"/>
      <c r="G35" s="651"/>
      <c r="H35" s="651"/>
      <c r="I35" s="657" t="s">
        <v>41</v>
      </c>
      <c r="J35" s="657"/>
      <c r="K35" s="657"/>
      <c r="L35" s="657"/>
      <c r="M35" s="657"/>
      <c r="N35" s="657"/>
      <c r="O35" s="657"/>
      <c r="P35" s="658" t="s">
        <v>2095</v>
      </c>
      <c r="Q35" s="658"/>
      <c r="R35" s="658"/>
      <c r="S35" s="658"/>
      <c r="T35" s="658"/>
      <c r="U35" s="658"/>
      <c r="V35" s="658"/>
      <c r="W35" s="658"/>
      <c r="X35" s="658"/>
      <c r="Y35" s="658"/>
      <c r="Z35" s="658"/>
      <c r="AA35" s="659"/>
      <c r="AB35" s="660" t="s">
        <v>1239</v>
      </c>
      <c r="AC35" s="661"/>
      <c r="AD35" s="661"/>
      <c r="AE35" s="661"/>
      <c r="AF35" s="661"/>
      <c r="AG35" s="661"/>
      <c r="AH35" s="661"/>
      <c r="AI35" s="662" t="s">
        <v>94</v>
      </c>
      <c r="AJ35" s="662"/>
      <c r="AK35" s="662"/>
      <c r="AL35" s="662"/>
      <c r="AM35" s="662"/>
      <c r="AN35" s="662"/>
      <c r="AO35" s="662"/>
      <c r="AP35" s="662"/>
      <c r="AQ35" s="662"/>
    </row>
    <row r="36" spans="2:45" ht="15.95" customHeight="1" thickTop="1">
      <c r="B36" s="259" t="s">
        <v>42</v>
      </c>
      <c r="C36" s="260"/>
      <c r="D36" s="260"/>
      <c r="E36" s="260"/>
      <c r="F36" s="260"/>
      <c r="G36" s="260"/>
      <c r="H36" s="663"/>
      <c r="I36" s="300" t="s">
        <v>976</v>
      </c>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2"/>
    </row>
    <row r="37" spans="2:45" ht="15.95" customHeight="1">
      <c r="B37" s="259"/>
      <c r="C37" s="260"/>
      <c r="D37" s="260"/>
      <c r="E37" s="260"/>
      <c r="F37" s="260"/>
      <c r="G37" s="260"/>
      <c r="H37" s="663"/>
      <c r="I37" s="300"/>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2"/>
    </row>
    <row r="38" spans="2:45" ht="15.95" customHeight="1">
      <c r="B38" s="259"/>
      <c r="C38" s="260"/>
      <c r="D38" s="260"/>
      <c r="E38" s="260"/>
      <c r="F38" s="260"/>
      <c r="G38" s="260"/>
      <c r="H38" s="663"/>
      <c r="I38" s="300"/>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2"/>
    </row>
    <row r="39" spans="2:45" ht="15.95" customHeight="1">
      <c r="B39" s="259"/>
      <c r="C39" s="260"/>
      <c r="D39" s="260"/>
      <c r="E39" s="260"/>
      <c r="F39" s="260"/>
      <c r="G39" s="260"/>
      <c r="H39" s="663"/>
      <c r="I39" s="300"/>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2"/>
    </row>
    <row r="40" spans="2:45" ht="15.95" customHeight="1">
      <c r="B40" s="259"/>
      <c r="C40" s="260"/>
      <c r="D40" s="260"/>
      <c r="E40" s="260"/>
      <c r="F40" s="260"/>
      <c r="G40" s="260"/>
      <c r="H40" s="663"/>
      <c r="I40" s="300"/>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2"/>
    </row>
    <row r="41" spans="2:45" ht="15.95" customHeight="1">
      <c r="B41" s="259"/>
      <c r="C41" s="260"/>
      <c r="D41" s="260"/>
      <c r="E41" s="260"/>
      <c r="F41" s="260"/>
      <c r="G41" s="260"/>
      <c r="H41" s="663"/>
      <c r="I41" s="300"/>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2"/>
    </row>
    <row r="42" spans="2:45" ht="15.95" customHeight="1">
      <c r="B42" s="259"/>
      <c r="C42" s="260"/>
      <c r="D42" s="260"/>
      <c r="E42" s="260"/>
      <c r="F42" s="260"/>
      <c r="G42" s="260"/>
      <c r="H42" s="663"/>
      <c r="I42" s="300"/>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2"/>
    </row>
    <row r="43" spans="2:45" ht="15.95" customHeight="1" thickBot="1">
      <c r="B43" s="240"/>
      <c r="C43" s="241"/>
      <c r="D43" s="241"/>
      <c r="E43" s="241"/>
      <c r="F43" s="241"/>
      <c r="G43" s="241"/>
      <c r="H43" s="242"/>
      <c r="I43" s="303"/>
      <c r="J43" s="304"/>
      <c r="K43" s="304"/>
      <c r="L43" s="304"/>
      <c r="M43" s="304"/>
      <c r="N43" s="304"/>
      <c r="O43" s="304"/>
      <c r="P43" s="304"/>
      <c r="Q43" s="304"/>
      <c r="R43" s="304"/>
      <c r="S43" s="304"/>
      <c r="T43" s="304"/>
      <c r="U43" s="304"/>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2"/>
    </row>
    <row r="44" spans="2:45" ht="22.5" customHeight="1" thickTop="1" thickBot="1">
      <c r="B44" s="320" t="s">
        <v>43</v>
      </c>
      <c r="C44" s="321"/>
      <c r="D44" s="321"/>
      <c r="E44" s="321"/>
      <c r="F44" s="321"/>
      <c r="G44" s="321"/>
      <c r="H44" s="322"/>
      <c r="I44" s="500" t="s">
        <v>66</v>
      </c>
      <c r="J44" s="491"/>
      <c r="K44" s="491"/>
      <c r="L44" s="491"/>
      <c r="M44" s="491"/>
      <c r="N44" s="491"/>
      <c r="O44" s="491"/>
      <c r="P44" s="491"/>
      <c r="Q44" s="491"/>
      <c r="R44" s="491"/>
      <c r="S44" s="491"/>
      <c r="T44" s="491"/>
      <c r="U44" s="491"/>
      <c r="V44" s="640" t="s">
        <v>986</v>
      </c>
      <c r="W44" s="641"/>
      <c r="X44" s="641"/>
      <c r="Y44" s="641"/>
      <c r="Z44" s="641"/>
      <c r="AA44" s="641"/>
      <c r="AB44" s="641"/>
      <c r="AC44" s="641"/>
      <c r="AD44" s="641"/>
      <c r="AE44" s="641"/>
      <c r="AF44" s="641"/>
      <c r="AG44" s="641"/>
      <c r="AH44" s="641"/>
      <c r="AI44" s="641"/>
      <c r="AJ44" s="641"/>
      <c r="AK44" s="641"/>
      <c r="AL44" s="641"/>
      <c r="AM44" s="642"/>
      <c r="AN44" s="643" t="s">
        <v>67</v>
      </c>
      <c r="AO44" s="609"/>
      <c r="AP44" s="609"/>
      <c r="AQ44" s="644"/>
    </row>
    <row r="45" spans="2:45" ht="30" customHeight="1" thickTop="1" thickBot="1">
      <c r="B45" s="344" t="s">
        <v>1001</v>
      </c>
      <c r="C45" s="668"/>
      <c r="D45" s="668"/>
      <c r="E45" s="668"/>
      <c r="F45" s="668"/>
      <c r="G45" s="668"/>
      <c r="H45" s="669"/>
      <c r="I45" s="670" t="s">
        <v>977</v>
      </c>
      <c r="J45" s="671"/>
      <c r="K45" s="671"/>
      <c r="L45" s="671"/>
      <c r="M45" s="671"/>
      <c r="N45" s="671"/>
      <c r="O45" s="671"/>
      <c r="P45" s="671"/>
      <c r="Q45" s="671"/>
      <c r="R45" s="671"/>
      <c r="S45" s="671"/>
      <c r="T45" s="671"/>
      <c r="U45" s="671"/>
      <c r="V45" s="672"/>
      <c r="W45" s="672"/>
      <c r="X45" s="672"/>
      <c r="Y45" s="672"/>
      <c r="Z45" s="672"/>
      <c r="AA45" s="672"/>
      <c r="AB45" s="672"/>
      <c r="AC45" s="672"/>
      <c r="AD45" s="672"/>
      <c r="AE45" s="672"/>
      <c r="AF45" s="672"/>
      <c r="AG45" s="672"/>
      <c r="AH45" s="672"/>
      <c r="AI45" s="672"/>
      <c r="AJ45" s="672"/>
      <c r="AK45" s="672"/>
      <c r="AL45" s="672"/>
      <c r="AM45" s="672"/>
      <c r="AN45" s="672"/>
      <c r="AO45" s="672"/>
      <c r="AP45" s="672"/>
      <c r="AQ45" s="673"/>
    </row>
    <row r="46" spans="2:45" ht="22.5" customHeight="1" thickTop="1">
      <c r="B46" s="674" t="s">
        <v>44</v>
      </c>
      <c r="C46" s="675"/>
      <c r="D46" s="675"/>
      <c r="E46" s="675"/>
      <c r="F46" s="675"/>
      <c r="G46" s="675"/>
      <c r="H46" s="676"/>
      <c r="I46" s="160" t="s">
        <v>12</v>
      </c>
      <c r="J46" s="682" t="s">
        <v>68</v>
      </c>
      <c r="K46" s="682"/>
      <c r="L46" s="682"/>
      <c r="M46" s="682"/>
      <c r="N46" s="179" t="s">
        <v>28</v>
      </c>
      <c r="O46" s="180" t="s">
        <v>985</v>
      </c>
      <c r="P46" s="180"/>
      <c r="Q46" s="179"/>
      <c r="R46" s="181"/>
      <c r="S46" s="161"/>
      <c r="T46" s="161"/>
      <c r="U46" s="161"/>
      <c r="V46" s="162"/>
      <c r="W46" s="163"/>
      <c r="X46" s="163"/>
      <c r="Y46" s="163"/>
      <c r="Z46" s="162"/>
      <c r="AA46" s="163"/>
      <c r="AB46" s="163"/>
      <c r="AC46" s="163"/>
      <c r="AD46" s="163"/>
      <c r="AE46" s="169"/>
      <c r="AF46" s="169"/>
      <c r="AG46" s="169"/>
      <c r="AH46" s="169"/>
      <c r="AI46" s="170"/>
      <c r="AJ46" s="169"/>
      <c r="AK46" s="169"/>
      <c r="AL46" s="169"/>
      <c r="AM46" s="169"/>
      <c r="AN46" s="169"/>
      <c r="AO46" s="169"/>
      <c r="AP46" s="169"/>
      <c r="AQ46" s="171"/>
    </row>
    <row r="47" spans="2:45" ht="22.5" customHeight="1">
      <c r="B47" s="677"/>
      <c r="C47" s="248"/>
      <c r="D47" s="248"/>
      <c r="E47" s="248"/>
      <c r="F47" s="248"/>
      <c r="G47" s="248"/>
      <c r="H47" s="678"/>
      <c r="I47" s="500">
        <v>2018</v>
      </c>
      <c r="J47" s="491"/>
      <c r="K47" s="491"/>
      <c r="L47" s="491"/>
      <c r="M47" s="24" t="s">
        <v>8</v>
      </c>
      <c r="N47" s="491">
        <v>4</v>
      </c>
      <c r="O47" s="491"/>
      <c r="P47" s="143" t="s">
        <v>9</v>
      </c>
      <c r="Q47" s="176" t="s">
        <v>33</v>
      </c>
      <c r="R47" s="491">
        <v>2019</v>
      </c>
      <c r="S47" s="491"/>
      <c r="T47" s="491"/>
      <c r="U47" s="491"/>
      <c r="V47" s="491"/>
      <c r="W47" s="21" t="s">
        <v>8</v>
      </c>
      <c r="X47" s="491">
        <v>3</v>
      </c>
      <c r="Y47" s="491"/>
      <c r="Z47" s="16" t="s">
        <v>9</v>
      </c>
      <c r="AA47" s="248" t="s">
        <v>45</v>
      </c>
      <c r="AB47" s="248"/>
      <c r="AC47" s="248"/>
      <c r="AD47" s="249" t="s">
        <v>978</v>
      </c>
      <c r="AE47" s="249"/>
      <c r="AF47" s="249"/>
      <c r="AG47" s="249"/>
      <c r="AH47" s="249"/>
      <c r="AI47" s="249"/>
      <c r="AJ47" s="249"/>
      <c r="AK47" s="249"/>
      <c r="AL47" s="249"/>
      <c r="AM47" s="249"/>
      <c r="AN47" s="249"/>
      <c r="AO47" s="249"/>
      <c r="AP47" s="249"/>
      <c r="AQ47" s="173" t="s">
        <v>31</v>
      </c>
      <c r="AR47" s="110"/>
      <c r="AS47" s="110"/>
    </row>
    <row r="48" spans="2:45" ht="22.5" customHeight="1" thickBot="1">
      <c r="B48" s="679"/>
      <c r="C48" s="680"/>
      <c r="D48" s="680"/>
      <c r="E48" s="680"/>
      <c r="F48" s="680"/>
      <c r="G48" s="680"/>
      <c r="H48" s="681"/>
      <c r="I48" s="664" t="s">
        <v>2099</v>
      </c>
      <c r="J48" s="665"/>
      <c r="K48" s="665"/>
      <c r="L48" s="665"/>
      <c r="M48" s="164" t="s">
        <v>8</v>
      </c>
      <c r="N48" s="665" t="s">
        <v>2099</v>
      </c>
      <c r="O48" s="665"/>
      <c r="P48" s="177" t="s">
        <v>9</v>
      </c>
      <c r="Q48" s="178" t="s">
        <v>33</v>
      </c>
      <c r="R48" s="665" t="s">
        <v>2099</v>
      </c>
      <c r="S48" s="665"/>
      <c r="T48" s="665"/>
      <c r="U48" s="665"/>
      <c r="V48" s="665"/>
      <c r="W48" s="164" t="s">
        <v>8</v>
      </c>
      <c r="X48" s="665" t="s">
        <v>2099</v>
      </c>
      <c r="Y48" s="665"/>
      <c r="Z48" s="165" t="s">
        <v>9</v>
      </c>
      <c r="AA48" s="666" t="s">
        <v>45</v>
      </c>
      <c r="AB48" s="666"/>
      <c r="AC48" s="666"/>
      <c r="AD48" s="667" t="s">
        <v>2097</v>
      </c>
      <c r="AE48" s="667"/>
      <c r="AF48" s="667"/>
      <c r="AG48" s="667"/>
      <c r="AH48" s="667"/>
      <c r="AI48" s="667"/>
      <c r="AJ48" s="667"/>
      <c r="AK48" s="667"/>
      <c r="AL48" s="667"/>
      <c r="AM48" s="667"/>
      <c r="AN48" s="667"/>
      <c r="AO48" s="667"/>
      <c r="AP48" s="667"/>
      <c r="AQ48" s="174" t="s">
        <v>31</v>
      </c>
      <c r="AR48" s="110"/>
      <c r="AS48" s="110"/>
    </row>
    <row r="49" spans="2:43" s="110" customFormat="1" ht="4.5" customHeight="1" thickTop="1" thickBot="1">
      <c r="B49" s="145"/>
      <c r="C49" s="145"/>
      <c r="D49" s="145"/>
      <c r="E49" s="145"/>
      <c r="F49" s="145"/>
      <c r="G49" s="145"/>
      <c r="H49" s="145"/>
      <c r="I49" s="113"/>
      <c r="J49" s="113"/>
      <c r="K49" s="113"/>
      <c r="L49" s="113"/>
      <c r="M49" s="111"/>
      <c r="N49" s="113"/>
      <c r="O49" s="113"/>
      <c r="P49" s="111"/>
      <c r="Q49" s="139"/>
      <c r="R49" s="113"/>
      <c r="S49" s="113"/>
      <c r="T49" s="113"/>
      <c r="U49" s="113"/>
      <c r="V49" s="113"/>
      <c r="W49" s="111"/>
      <c r="X49" s="113"/>
      <c r="Y49" s="113"/>
      <c r="Z49" s="111"/>
      <c r="AA49" s="145"/>
      <c r="AB49" s="145"/>
      <c r="AC49" s="145"/>
      <c r="AD49" s="147"/>
      <c r="AE49" s="147"/>
      <c r="AF49" s="147"/>
      <c r="AG49" s="147"/>
      <c r="AH49" s="147"/>
      <c r="AI49" s="147"/>
      <c r="AJ49" s="147"/>
      <c r="AK49" s="147"/>
      <c r="AL49" s="147"/>
      <c r="AM49" s="147"/>
      <c r="AN49" s="147"/>
      <c r="AO49" s="147"/>
      <c r="AP49" s="147"/>
      <c r="AQ49" s="146"/>
    </row>
    <row r="50" spans="2:43" ht="22.5" customHeight="1" thickTop="1">
      <c r="B50" s="696" t="s">
        <v>46</v>
      </c>
      <c r="C50" s="697"/>
      <c r="D50" s="697"/>
      <c r="E50" s="697"/>
      <c r="F50" s="697"/>
      <c r="G50" s="697"/>
      <c r="H50" s="698"/>
      <c r="I50" s="166" t="s">
        <v>11</v>
      </c>
      <c r="J50" s="703" t="s">
        <v>79</v>
      </c>
      <c r="K50" s="703"/>
      <c r="L50" s="703"/>
      <c r="M50" s="703"/>
      <c r="N50" s="175" t="s">
        <v>20</v>
      </c>
      <c r="O50" s="704" t="s">
        <v>2091</v>
      </c>
      <c r="P50" s="704"/>
      <c r="Q50" s="704"/>
      <c r="R50" s="704"/>
      <c r="S50" s="704"/>
      <c r="T50" s="704"/>
      <c r="U50" s="704"/>
      <c r="V50" s="704"/>
      <c r="W50" s="704"/>
      <c r="X50" s="704"/>
      <c r="Y50" s="704"/>
      <c r="Z50" s="704"/>
      <c r="AA50" s="704"/>
      <c r="AB50" s="704"/>
      <c r="AC50" s="704"/>
      <c r="AD50" s="704"/>
      <c r="AE50" s="704"/>
      <c r="AF50" s="704"/>
      <c r="AG50" s="704"/>
      <c r="AH50" s="704"/>
      <c r="AI50" s="704"/>
      <c r="AJ50" s="704"/>
      <c r="AK50" s="704"/>
      <c r="AL50" s="704"/>
      <c r="AM50" s="704"/>
      <c r="AN50" s="704"/>
      <c r="AO50" s="704"/>
      <c r="AP50" s="704"/>
      <c r="AQ50" s="705"/>
    </row>
    <row r="51" spans="2:43" ht="22.5" customHeight="1">
      <c r="B51" s="699"/>
      <c r="C51" s="248"/>
      <c r="D51" s="248"/>
      <c r="E51" s="248"/>
      <c r="F51" s="248"/>
      <c r="G51" s="248"/>
      <c r="H51" s="678"/>
      <c r="I51" s="500"/>
      <c r="J51" s="491"/>
      <c r="K51" s="491"/>
      <c r="L51" s="491"/>
      <c r="M51" s="24" t="s">
        <v>8</v>
      </c>
      <c r="N51" s="491"/>
      <c r="O51" s="491"/>
      <c r="P51" s="16" t="s">
        <v>9</v>
      </c>
      <c r="Q51" s="27" t="s">
        <v>33</v>
      </c>
      <c r="R51" s="491"/>
      <c r="S51" s="491"/>
      <c r="T51" s="491"/>
      <c r="U51" s="491"/>
      <c r="V51" s="491"/>
      <c r="W51" s="24" t="s">
        <v>8</v>
      </c>
      <c r="X51" s="491"/>
      <c r="Y51" s="491"/>
      <c r="Z51" s="111" t="s">
        <v>9</v>
      </c>
      <c r="AA51" s="111"/>
      <c r="AB51" s="111"/>
      <c r="AC51" s="111"/>
      <c r="AD51" s="111"/>
      <c r="AE51" s="111"/>
      <c r="AF51" s="111"/>
      <c r="AG51" s="111"/>
      <c r="AH51" s="111"/>
      <c r="AI51" s="111"/>
      <c r="AJ51" s="111"/>
      <c r="AK51" s="111"/>
      <c r="AL51" s="111"/>
      <c r="AM51" s="111"/>
      <c r="AN51" s="111"/>
      <c r="AO51" s="111"/>
      <c r="AP51" s="111"/>
      <c r="AQ51" s="172"/>
    </row>
    <row r="52" spans="2:43" ht="22.5" customHeight="1">
      <c r="B52" s="699"/>
      <c r="C52" s="248"/>
      <c r="D52" s="248"/>
      <c r="E52" s="248"/>
      <c r="F52" s="248"/>
      <c r="G52" s="248"/>
      <c r="H52" s="678"/>
      <c r="I52" s="273" t="s">
        <v>2092</v>
      </c>
      <c r="J52" s="274"/>
      <c r="K52" s="274"/>
      <c r="L52" s="274"/>
      <c r="M52" s="275"/>
      <c r="N52" s="275"/>
      <c r="O52" s="275"/>
      <c r="P52" s="275"/>
      <c r="Q52" s="275"/>
      <c r="R52" s="275"/>
      <c r="S52" s="275"/>
      <c r="T52" s="275"/>
      <c r="U52" s="275"/>
      <c r="V52" s="275"/>
      <c r="W52" s="275"/>
      <c r="X52" s="275"/>
      <c r="Y52" s="275"/>
      <c r="Z52" s="275"/>
      <c r="AA52" s="275"/>
      <c r="AB52" s="275"/>
      <c r="AC52" s="275"/>
      <c r="AD52" s="276" t="s">
        <v>1232</v>
      </c>
      <c r="AE52" s="276"/>
      <c r="AF52" s="276"/>
      <c r="AG52" s="689"/>
      <c r="AH52" s="689"/>
      <c r="AI52" s="689"/>
      <c r="AJ52" s="689"/>
      <c r="AK52" s="689"/>
      <c r="AL52" s="689"/>
      <c r="AM52" s="689"/>
      <c r="AN52" s="689"/>
      <c r="AO52" s="689"/>
      <c r="AP52" s="689"/>
      <c r="AQ52" s="690"/>
    </row>
    <row r="53" spans="2:43" ht="26.25" customHeight="1" thickBot="1">
      <c r="B53" s="700"/>
      <c r="C53" s="701"/>
      <c r="D53" s="701"/>
      <c r="E53" s="701"/>
      <c r="F53" s="701"/>
      <c r="G53" s="701"/>
      <c r="H53" s="702"/>
      <c r="I53" s="691" t="s">
        <v>2591</v>
      </c>
      <c r="J53" s="692"/>
      <c r="K53" s="692"/>
      <c r="L53" s="692"/>
      <c r="M53" s="692"/>
      <c r="N53" s="692"/>
      <c r="O53" s="692"/>
      <c r="P53" s="692"/>
      <c r="Q53" s="692"/>
      <c r="R53" s="692"/>
      <c r="S53" s="692"/>
      <c r="T53" s="692"/>
      <c r="U53" s="692"/>
      <c r="V53" s="692"/>
      <c r="W53" s="692"/>
      <c r="X53" s="692"/>
      <c r="Y53" s="692"/>
      <c r="Z53" s="692"/>
      <c r="AA53" s="692"/>
      <c r="AB53" s="692"/>
      <c r="AC53" s="692"/>
      <c r="AD53" s="692"/>
      <c r="AE53" s="692"/>
      <c r="AF53" s="692"/>
      <c r="AG53" s="692"/>
      <c r="AH53" s="692"/>
      <c r="AI53" s="692"/>
      <c r="AJ53" s="692"/>
      <c r="AK53" s="692"/>
      <c r="AL53" s="692"/>
      <c r="AM53" s="693"/>
      <c r="AN53" s="694"/>
      <c r="AO53" s="694"/>
      <c r="AP53" s="694"/>
      <c r="AQ53" s="695"/>
    </row>
    <row r="54" spans="2:43" ht="22.5" customHeight="1" thickTop="1" thickBot="1">
      <c r="B54" s="706" t="s">
        <v>2100</v>
      </c>
      <c r="C54" s="707"/>
      <c r="D54" s="707"/>
      <c r="E54" s="707"/>
      <c r="F54" s="707"/>
      <c r="G54" s="707"/>
      <c r="H54" s="708"/>
      <c r="I54" s="709" t="s">
        <v>2102</v>
      </c>
      <c r="J54" s="710"/>
      <c r="K54" s="710"/>
      <c r="L54" s="710"/>
      <c r="M54" s="710"/>
      <c r="N54" s="710"/>
      <c r="O54" s="710"/>
      <c r="P54" s="710"/>
      <c r="Q54" s="710"/>
      <c r="R54" s="710"/>
      <c r="S54" s="710"/>
      <c r="T54" s="710"/>
      <c r="U54" s="711"/>
      <c r="V54" s="167"/>
      <c r="W54" s="150"/>
      <c r="X54" s="150"/>
      <c r="Y54" s="150"/>
      <c r="Z54" s="150"/>
      <c r="AA54" s="150"/>
      <c r="AB54" s="150"/>
      <c r="AC54" s="150"/>
      <c r="AD54" s="150"/>
      <c r="AE54" s="150"/>
      <c r="AF54" s="150"/>
      <c r="AG54" s="150"/>
      <c r="AH54" s="150"/>
      <c r="AI54" s="150"/>
      <c r="AJ54" s="150"/>
      <c r="AK54" s="150"/>
      <c r="AL54" s="150"/>
      <c r="AM54" s="150"/>
      <c r="AN54" s="150"/>
      <c r="AO54" s="150"/>
      <c r="AP54" s="150"/>
      <c r="AQ54" s="168"/>
    </row>
    <row r="55" spans="2:43" ht="28.5" customHeight="1" thickTop="1" thickBot="1">
      <c r="B55" s="712" t="s">
        <v>2104</v>
      </c>
      <c r="C55" s="713"/>
      <c r="D55" s="713"/>
      <c r="E55" s="713"/>
      <c r="F55" s="713"/>
      <c r="G55" s="713"/>
      <c r="H55" s="713"/>
      <c r="I55" s="714" t="s">
        <v>2107</v>
      </c>
      <c r="J55" s="715"/>
      <c r="K55" s="715"/>
      <c r="L55" s="715"/>
      <c r="M55" s="715"/>
      <c r="N55" s="715"/>
      <c r="O55" s="715"/>
      <c r="P55" s="715"/>
      <c r="Q55" s="715"/>
      <c r="R55" s="715"/>
      <c r="S55" s="715"/>
      <c r="T55" s="715"/>
      <c r="U55" s="716"/>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9"/>
    </row>
    <row r="56" spans="2:43" s="110" customFormat="1" ht="5.25" customHeight="1" thickTop="1" thickBot="1">
      <c r="B56" s="145"/>
      <c r="C56" s="151"/>
      <c r="D56" s="151"/>
      <c r="E56" s="151"/>
      <c r="F56" s="151"/>
      <c r="G56" s="151"/>
      <c r="H56" s="151"/>
      <c r="I56" s="128"/>
      <c r="J56" s="128"/>
      <c r="K56" s="128"/>
      <c r="L56" s="128"/>
      <c r="M56" s="128"/>
      <c r="N56" s="128"/>
      <c r="O56" s="128"/>
      <c r="P56" s="128"/>
      <c r="Q56" s="128"/>
      <c r="R56" s="128"/>
      <c r="S56" s="128"/>
      <c r="T56" s="128"/>
      <c r="U56" s="128"/>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row>
    <row r="57" spans="2:43" ht="42.75" customHeight="1" thickTop="1" thickBot="1">
      <c r="B57" s="683" t="s">
        <v>982</v>
      </c>
      <c r="C57" s="684"/>
      <c r="D57" s="684"/>
      <c r="E57" s="684"/>
      <c r="F57" s="684"/>
      <c r="G57" s="684"/>
      <c r="H57" s="685"/>
      <c r="I57" s="686" t="s">
        <v>2658</v>
      </c>
      <c r="J57" s="687"/>
      <c r="K57" s="687"/>
      <c r="L57" s="687"/>
      <c r="M57" s="687"/>
      <c r="N57" s="687"/>
      <c r="O57" s="687"/>
      <c r="P57" s="687"/>
      <c r="Q57" s="687"/>
      <c r="R57" s="687"/>
      <c r="S57" s="687"/>
      <c r="T57" s="687"/>
      <c r="U57" s="687"/>
      <c r="V57" s="687"/>
      <c r="W57" s="687"/>
      <c r="X57" s="687"/>
      <c r="Y57" s="687"/>
      <c r="Z57" s="687"/>
      <c r="AA57" s="687"/>
      <c r="AB57" s="687"/>
      <c r="AC57" s="687"/>
      <c r="AD57" s="687"/>
      <c r="AE57" s="687"/>
      <c r="AF57" s="687"/>
      <c r="AG57" s="687"/>
      <c r="AH57" s="687"/>
      <c r="AI57" s="687"/>
      <c r="AJ57" s="687"/>
      <c r="AK57" s="687"/>
      <c r="AL57" s="687"/>
      <c r="AM57" s="687"/>
      <c r="AN57" s="687"/>
      <c r="AO57" s="687"/>
      <c r="AP57" s="687"/>
      <c r="AQ57" s="688"/>
    </row>
    <row r="58" spans="2:43" s="110" customFormat="1" ht="6" customHeight="1" thickTop="1"/>
  </sheetData>
  <mergeCells count="177">
    <mergeCell ref="B57:H57"/>
    <mergeCell ref="I57:AQ57"/>
    <mergeCell ref="AG52:AQ52"/>
    <mergeCell ref="I53:AM53"/>
    <mergeCell ref="AN53:AQ53"/>
    <mergeCell ref="B50:H53"/>
    <mergeCell ref="J50:M50"/>
    <mergeCell ref="O50:AQ50"/>
    <mergeCell ref="I51:L51"/>
    <mergeCell ref="N51:O51"/>
    <mergeCell ref="R51:V51"/>
    <mergeCell ref="X51:Y51"/>
    <mergeCell ref="I52:L52"/>
    <mergeCell ref="M52:AC52"/>
    <mergeCell ref="AD52:AF52"/>
    <mergeCell ref="B54:H54"/>
    <mergeCell ref="I54:U54"/>
    <mergeCell ref="B55:H55"/>
    <mergeCell ref="I55:U55"/>
    <mergeCell ref="I48:L48"/>
    <mergeCell ref="N48:O48"/>
    <mergeCell ref="R48:V48"/>
    <mergeCell ref="X48:Y48"/>
    <mergeCell ref="AA48:AC48"/>
    <mergeCell ref="AD48:AP48"/>
    <mergeCell ref="B45:H45"/>
    <mergeCell ref="I45:AQ45"/>
    <mergeCell ref="B46:H48"/>
    <mergeCell ref="J46:M46"/>
    <mergeCell ref="I47:L47"/>
    <mergeCell ref="N47:O47"/>
    <mergeCell ref="R47:V47"/>
    <mergeCell ref="X47:Y47"/>
    <mergeCell ref="AA47:AC47"/>
    <mergeCell ref="AD47:AP47"/>
    <mergeCell ref="B44:H44"/>
    <mergeCell ref="I44:U44"/>
    <mergeCell ref="V44:AM44"/>
    <mergeCell ref="AN44:AQ44"/>
    <mergeCell ref="Y32:AA32"/>
    <mergeCell ref="AB32:AD32"/>
    <mergeCell ref="AG32:AJ32"/>
    <mergeCell ref="AK32:AQ32"/>
    <mergeCell ref="B34:H35"/>
    <mergeCell ref="I34:O34"/>
    <mergeCell ref="P34:AQ34"/>
    <mergeCell ref="I35:O35"/>
    <mergeCell ref="P35:AA35"/>
    <mergeCell ref="AB35:AH35"/>
    <mergeCell ref="AI35:AQ35"/>
    <mergeCell ref="B36:H43"/>
    <mergeCell ref="I36:AQ43"/>
    <mergeCell ref="B31:H31"/>
    <mergeCell ref="I31:K31"/>
    <mergeCell ref="M31:O31"/>
    <mergeCell ref="P31:R31"/>
    <mergeCell ref="T31:U31"/>
    <mergeCell ref="V31:W31"/>
    <mergeCell ref="Y31:AA31"/>
    <mergeCell ref="AB31:AD31"/>
    <mergeCell ref="AG31:AJ31"/>
    <mergeCell ref="AL29:AN29"/>
    <mergeCell ref="AO29:AQ29"/>
    <mergeCell ref="AK31:AQ31"/>
    <mergeCell ref="B32:H32"/>
    <mergeCell ref="I32:K32"/>
    <mergeCell ref="M32:O32"/>
    <mergeCell ref="P32:R32"/>
    <mergeCell ref="T32:U32"/>
    <mergeCell ref="V32:W32"/>
    <mergeCell ref="I30:M30"/>
    <mergeCell ref="N30:P30"/>
    <mergeCell ref="Q30:V30"/>
    <mergeCell ref="W30:Y30"/>
    <mergeCell ref="Z30:AD30"/>
    <mergeCell ref="AE30:AH30"/>
    <mergeCell ref="AI30:AM30"/>
    <mergeCell ref="AN30:AQ30"/>
    <mergeCell ref="B29:H30"/>
    <mergeCell ref="I29:K29"/>
    <mergeCell ref="L29:M29"/>
    <mergeCell ref="N29:O29"/>
    <mergeCell ref="P29:T29"/>
    <mergeCell ref="U29:W29"/>
    <mergeCell ref="X29:Y29"/>
    <mergeCell ref="Z29:AA29"/>
    <mergeCell ref="AB29:AE29"/>
    <mergeCell ref="AF29:AK29"/>
    <mergeCell ref="Y25:AF25"/>
    <mergeCell ref="AH25:AL25"/>
    <mergeCell ref="AM25:AP25"/>
    <mergeCell ref="B26:H26"/>
    <mergeCell ref="I26:R26"/>
    <mergeCell ref="B28:H28"/>
    <mergeCell ref="I28:P28"/>
    <mergeCell ref="Q28:T28"/>
    <mergeCell ref="U28:V28"/>
    <mergeCell ref="W28:Y28"/>
    <mergeCell ref="B22:H25"/>
    <mergeCell ref="I22:N22"/>
    <mergeCell ref="O22:AQ22"/>
    <mergeCell ref="I24:N24"/>
    <mergeCell ref="I25:L25"/>
    <mergeCell ref="N25:O25"/>
    <mergeCell ref="Q25:W25"/>
    <mergeCell ref="Z28:AA28"/>
    <mergeCell ref="AB28:AE28"/>
    <mergeCell ref="AF28:AK28"/>
    <mergeCell ref="AL28:AN28"/>
    <mergeCell ref="AO28:AQ28"/>
    <mergeCell ref="K19:AL19"/>
    <mergeCell ref="AM19:AQ19"/>
    <mergeCell ref="B20:H21"/>
    <mergeCell ref="I20:L20"/>
    <mergeCell ref="M20:O21"/>
    <mergeCell ref="P20:AQ21"/>
    <mergeCell ref="I21:L21"/>
    <mergeCell ref="B17:H17"/>
    <mergeCell ref="I17:V17"/>
    <mergeCell ref="W17:AA17"/>
    <mergeCell ref="AB17:AQ17"/>
    <mergeCell ref="B18:H19"/>
    <mergeCell ref="I18:M18"/>
    <mergeCell ref="N18:Y18"/>
    <mergeCell ref="AA18:AE18"/>
    <mergeCell ref="AF18:AP18"/>
    <mergeCell ref="I19:J19"/>
    <mergeCell ref="AE26:AQ27"/>
    <mergeCell ref="T26:AD27"/>
    <mergeCell ref="AL14:AQ14"/>
    <mergeCell ref="AL16:AQ16"/>
    <mergeCell ref="AI14:AK14"/>
    <mergeCell ref="AI16:AK16"/>
    <mergeCell ref="AB14:AH14"/>
    <mergeCell ref="AB16:AH16"/>
    <mergeCell ref="B12:H12"/>
    <mergeCell ref="I12:X12"/>
    <mergeCell ref="Y12:AC12"/>
    <mergeCell ref="B11:H11"/>
    <mergeCell ref="I11:N11"/>
    <mergeCell ref="P11:R11"/>
    <mergeCell ref="U11:W11"/>
    <mergeCell ref="Z11:AB11"/>
    <mergeCell ref="AC11:AD11"/>
    <mergeCell ref="AD12:AH12"/>
    <mergeCell ref="P24:W24"/>
    <mergeCell ref="Y24:AF24"/>
    <mergeCell ref="AH24:AP24"/>
    <mergeCell ref="I23:N23"/>
    <mergeCell ref="O23:AQ23"/>
    <mergeCell ref="AE11:AG11"/>
    <mergeCell ref="AH11:AQ11"/>
    <mergeCell ref="AI12:AK12"/>
    <mergeCell ref="AL12:AQ12"/>
    <mergeCell ref="B14:H14"/>
    <mergeCell ref="I14:L14"/>
    <mergeCell ref="B16:H16"/>
    <mergeCell ref="I16:L16"/>
    <mergeCell ref="M14:X14"/>
    <mergeCell ref="M16:X16"/>
    <mergeCell ref="Y14:AA14"/>
    <mergeCell ref="Y16:AA16"/>
    <mergeCell ref="B10:H10"/>
    <mergeCell ref="B4:AQ4"/>
    <mergeCell ref="B6:H6"/>
    <mergeCell ref="I6:T6"/>
    <mergeCell ref="U6:X6"/>
    <mergeCell ref="Y6:AH6"/>
    <mergeCell ref="B8:H8"/>
    <mergeCell ref="I8:Q8"/>
    <mergeCell ref="R8:AB8"/>
    <mergeCell ref="AC8:AD8"/>
    <mergeCell ref="AE8:AG8"/>
    <mergeCell ref="AH8:AJ8"/>
    <mergeCell ref="AK8:AM8"/>
    <mergeCell ref="AN8:AP8"/>
    <mergeCell ref="I10:AQ10"/>
  </mergeCells>
  <phoneticPr fontId="1"/>
  <dataValidations count="3">
    <dataValidation type="list" allowBlank="1" showInputMessage="1" showErrorMessage="1" sqref="P11:S11 N51:O51 N48:O49 M31:O33 X48:Y49" xr:uid="{00000000-0002-0000-0300-000002000000}">
      <formula1>$U$5:$U$20</formula1>
    </dataValidation>
    <dataValidation type="list" allowBlank="1" showInputMessage="1" showErrorMessage="1" sqref="J46:M46 AN53:AQ53" xr:uid="{00000000-0002-0000-0300-000009000000}">
      <formula1>$P$5:$P$6</formula1>
    </dataValidation>
    <dataValidation type="list" allowBlank="1" showInputMessage="1" showErrorMessage="1" sqref="R48:V49" xr:uid="{00000000-0002-0000-0300-000000000000}">
      <formula1>$R$5:$R$66</formula1>
    </dataValidation>
  </dataValidations>
  <pageMargins left="0.70866141732283472" right="0.70866141732283472" top="0.35433070866141736" bottom="0.35433070866141736" header="0.31496062992125984" footer="0.31496062992125984"/>
  <pageSetup paperSize="8" scale="76" orientation="landscape" r:id="rId1"/>
  <drawing r:id="rId2"/>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300-00000C000000}">
          <x14:formula1>
            <xm:f>'データ（学校番号・国番号等）'!$AA$2:$AA$55</xm:f>
          </x14:formula1>
          <xm:sqref>R47:V47 I47:L49 I51:L51</xm:sqref>
        </x14:dataValidation>
        <x14:dataValidation type="list" allowBlank="1" showInputMessage="1" showErrorMessage="1" xr:uid="{00000000-0002-0000-0300-00000E000000}">
          <x14:formula1>
            <xm:f>'データ（学校番号・国番号等）'!$Q$2:$Q$55</xm:f>
          </x14:formula1>
          <xm:sqref>R51:V51</xm:sqref>
        </x14:dataValidation>
        <x14:dataValidation type="list" allowBlank="1" showInputMessage="1" showErrorMessage="1" xr:uid="{00000000-0002-0000-0300-00000F000000}">
          <x14:formula1>
            <xm:f>'データ（学校番号・国番号等）'!$S$2:$S$14</xm:f>
          </x14:formula1>
          <xm:sqref>X51:Y51</xm:sqref>
        </x14:dataValidation>
        <x14:dataValidation type="list" allowBlank="1" showInputMessage="1" showErrorMessage="1" xr:uid="{00000000-0002-0000-0300-000010000000}">
          <x14:formula1>
            <xm:f>'データ（学校番号・国番号等）'!$L$2:$L$5</xm:f>
          </x14:formula1>
          <xm:sqref>AI35:AQ35</xm:sqref>
        </x14:dataValidation>
        <x14:dataValidation type="list" allowBlank="1" showInputMessage="1" showErrorMessage="1" xr:uid="{00000000-0002-0000-0300-000012000000}">
          <x14:formula1>
            <xm:f>'データ（学校番号・国番号等）'!$P$2:$P$9</xm:f>
          </x14:formula1>
          <xm:sqref>AG52:AQ52</xm:sqref>
        </x14:dataValidation>
        <x14:dataValidation type="list" allowBlank="1" showInputMessage="1" showErrorMessage="1" xr:uid="{00000000-0002-0000-0300-000013000000}">
          <x14:formula1>
            <xm:f>'データ（学校番号・国番号等）'!$O$2:$O$3</xm:f>
          </x14:formula1>
          <xm:sqref>J50:M50</xm:sqref>
        </x14:dataValidation>
        <x14:dataValidation type="list" allowBlank="1" showInputMessage="1" showErrorMessage="1" xr:uid="{00000000-0002-0000-0300-000014000000}">
          <x14:formula1>
            <xm:f>'データ（学校番号・国番号等）'!$M$2:$M$4</xm:f>
          </x14:formula1>
          <xm:sqref>I44:U44</xm:sqref>
        </x14:dataValidation>
        <x14:dataValidation type="list" allowBlank="1" showInputMessage="1" showErrorMessage="1" xr:uid="{F6F2E364-C159-4B14-8CF7-78FDCDC30FD2}">
          <x14:formula1>
            <xm:f>'データ（学校番号・国番号等）'!$J$2:$J$4</xm:f>
          </x14:formula1>
          <xm:sqref>Q25:W25</xm:sqref>
        </x14:dataValidation>
        <x14:dataValidation type="list" allowBlank="1" showInputMessage="1" showErrorMessage="1" xr:uid="{00000000-0002-0000-0300-000016000000}">
          <x14:formula1>
            <xm:f>'データ（学校番号・国番号等）'!$Q$3:$Q$55</xm:f>
          </x14:formula1>
          <xm:sqref>I25:L25</xm:sqref>
        </x14:dataValidation>
        <x14:dataValidation type="list" allowBlank="1" showInputMessage="1" showErrorMessage="1" xr:uid="{00000000-0002-0000-0300-000017000000}">
          <x14:formula1>
            <xm:f>'データ（学校番号・国番号等）'!$I$2:$I$4</xm:f>
          </x14:formula1>
          <xm:sqref>I21:L21 P24</xm:sqref>
        </x14:dataValidation>
        <x14:dataValidation type="list" allowBlank="1" showInputMessage="1" showErrorMessage="1" xr:uid="{00000000-0002-0000-0300-000018000000}">
          <x14:formula1>
            <xm:f>'データ（学校番号・国番号等）'!$H$2:$H$15</xm:f>
          </x14:formula1>
          <xm:sqref>N18:Y18</xm:sqref>
        </x14:dataValidation>
        <x14:dataValidation type="list" allowBlank="1" showInputMessage="1" showErrorMessage="1" xr:uid="{00000000-0002-0000-0300-000019000000}">
          <x14:formula1>
            <xm:f>'データ（学校番号・国番号等）'!$D$2:$D$3</xm:f>
          </x14:formula1>
          <xm:sqref>AH11:AQ11</xm:sqref>
        </x14:dataValidation>
        <x14:dataValidation type="list" allowBlank="1" showInputMessage="1" showErrorMessage="1" xr:uid="{00000000-0002-0000-0300-00001A000000}">
          <x14:formula1>
            <xm:f>'データ（学校番号・国番号等）'!$T$2:$T$33</xm:f>
          </x14:formula1>
          <xm:sqref>U11:W11</xm:sqref>
        </x14:dataValidation>
        <x14:dataValidation type="list" allowBlank="1" showInputMessage="1" showErrorMessage="1" xr:uid="{00000000-0002-0000-0300-00001B000000}">
          <x14:formula1>
            <xm:f>'データ（学校番号・国番号等）'!$C$2:$C$4</xm:f>
          </x14:formula1>
          <xm:sqref>I8:Q9</xm:sqref>
        </x14:dataValidation>
        <x14:dataValidation type="list" allowBlank="1" showInputMessage="1" showErrorMessage="1" xr:uid="{00000000-0002-0000-0300-00001C000000}">
          <x14:formula1>
            <xm:f>'データ（学校番号・国番号等）'!$N$2:$N$2</xm:f>
          </x14:formula1>
          <xm:sqref>AN44:AQ44</xm:sqref>
        </x14:dataValidation>
        <x14:dataValidation type="list" allowBlank="1" showInputMessage="1" showErrorMessage="1" xr:uid="{00000000-0002-0000-0300-00001E000000}">
          <x14:formula1>
            <xm:f>'データ（学校番号・国番号等）'!$V$2</xm:f>
          </x14:formula1>
          <xm:sqref>I54:U54</xm:sqref>
        </x14:dataValidation>
        <x14:dataValidation type="list" allowBlank="1" showInputMessage="1" showErrorMessage="1" xr:uid="{00000000-0002-0000-0300-00001F000000}">
          <x14:formula1>
            <xm:f>'データ（学校番号・国番号等）'!$U$2:$U$7</xm:f>
          </x14:formula1>
          <xm:sqref>U28:V28</xm:sqref>
        </x14:dataValidation>
        <x14:dataValidation type="list" allowBlank="1" showInputMessage="1" showErrorMessage="1" xr:uid="{00000000-0002-0000-0300-00001D000000}">
          <x14:formula1>
            <xm:f>'データ（学校番号・国番号等）'!$W$2:$W$247</xm:f>
          </x14:formula1>
          <xm:sqref>I55:U56</xm:sqref>
        </x14:dataValidation>
        <x14:dataValidation type="list" allowBlank="1" showInputMessage="1" showErrorMessage="1" xr:uid="{A59594F9-FED4-427E-9097-34D85D500297}">
          <x14:formula1>
            <xm:f>'データ（学校番号・国番号等）'!$Z$2:$Z$7</xm:f>
          </x14:formula1>
          <xm:sqref>AE26</xm:sqref>
        </x14:dataValidation>
        <x14:dataValidation type="list" allowBlank="1" showInputMessage="1" showErrorMessage="1" xr:uid="{00000000-0002-0000-0300-000011000000}">
          <x14:formula1>
            <xm:f>'データ（学校番号・国番号等）'!$R$3:$R$15</xm:f>
          </x14:formula1>
          <xm:sqref>V31:W33</xm:sqref>
        </x14:dataValidation>
        <x14:dataValidation type="list" allowBlank="1" showInputMessage="1" showErrorMessage="1" xr:uid="{5C7796D3-91D8-48B5-A865-2BCDA31517C9}">
          <x14:formula1>
            <xm:f>'データ（学校番号・国番号等）'!$S$3:$S$14</xm:f>
          </x14:formula1>
          <xm:sqref>Y31:AA33</xm:sqref>
        </x14:dataValidation>
        <x14:dataValidation type="list" allowBlank="1" showInputMessage="1" showErrorMessage="1" xr:uid="{49099943-4D8E-4059-A6E6-3A1574477D55}">
          <x14:formula1>
            <xm:f>'データ（学校番号・国番号等）'!$Y$2:$Y$4</xm:f>
          </x14:formula1>
          <xm:sqref>AH24:AP24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60A35-8634-496A-A516-C9F6BEAA0732}">
  <sheetPr>
    <tabColor rgb="FFFF0000"/>
    <pageSetUpPr fitToPage="1"/>
  </sheetPr>
  <dimension ref="A1:C43"/>
  <sheetViews>
    <sheetView view="pageBreakPreview" topLeftCell="C11" zoomScaleNormal="100" zoomScaleSheetLayoutView="100" workbookViewId="0">
      <selection activeCell="C19" sqref="C19"/>
    </sheetView>
  </sheetViews>
  <sheetFormatPr defaultColWidth="9" defaultRowHeight="13.5"/>
  <cols>
    <col min="1" max="1" width="9" style="14"/>
    <col min="2" max="2" width="18.375" style="182" customWidth="1"/>
    <col min="3" max="3" width="84" style="100" customWidth="1"/>
    <col min="4" max="16384" width="9" style="14"/>
  </cols>
  <sheetData>
    <row r="1" spans="1:3" ht="25.5" customHeight="1">
      <c r="A1" s="722" t="s">
        <v>2389</v>
      </c>
      <c r="B1" s="722"/>
      <c r="C1" s="722"/>
    </row>
    <row r="2" spans="1:3" ht="9" customHeight="1">
      <c r="C2" s="98"/>
    </row>
    <row r="3" spans="1:3" ht="23.25" customHeight="1" thickBot="1">
      <c r="A3" s="208" t="s">
        <v>2646</v>
      </c>
      <c r="B3" s="207" t="s">
        <v>2645</v>
      </c>
      <c r="C3" s="206" t="s">
        <v>2644</v>
      </c>
    </row>
    <row r="4" spans="1:3" ht="14.25" thickTop="1">
      <c r="A4" s="718" t="s">
        <v>2343</v>
      </c>
      <c r="B4" s="717" t="s">
        <v>2643</v>
      </c>
      <c r="C4" s="205" t="s">
        <v>2383</v>
      </c>
    </row>
    <row r="5" spans="1:3" ht="36" customHeight="1">
      <c r="A5" s="719"/>
      <c r="B5" s="717"/>
      <c r="C5" s="190" t="s">
        <v>2384</v>
      </c>
    </row>
    <row r="6" spans="1:3" ht="36" customHeight="1">
      <c r="A6" s="720"/>
      <c r="B6" s="717"/>
      <c r="C6" s="204" t="s">
        <v>2385</v>
      </c>
    </row>
    <row r="7" spans="1:3" ht="35.25" customHeight="1">
      <c r="A7" s="185" t="s">
        <v>2343</v>
      </c>
      <c r="B7" s="185" t="s">
        <v>2642</v>
      </c>
      <c r="C7" s="203" t="s">
        <v>2386</v>
      </c>
    </row>
    <row r="8" spans="1:3" ht="35.25" customHeight="1">
      <c r="A8" s="189" t="s">
        <v>2343</v>
      </c>
      <c r="B8" s="189" t="s">
        <v>2641</v>
      </c>
      <c r="C8" s="200" t="s">
        <v>2388</v>
      </c>
    </row>
    <row r="9" spans="1:3" ht="89.25" customHeight="1">
      <c r="A9" s="185" t="s">
        <v>2343</v>
      </c>
      <c r="B9" s="185" t="s">
        <v>2640</v>
      </c>
      <c r="C9" s="193" t="s">
        <v>2639</v>
      </c>
    </row>
    <row r="10" spans="1:3" ht="43.5" customHeight="1">
      <c r="A10" s="186" t="s">
        <v>2343</v>
      </c>
      <c r="B10" s="185" t="s">
        <v>2638</v>
      </c>
      <c r="C10" s="202" t="s">
        <v>2637</v>
      </c>
    </row>
    <row r="11" spans="1:3" ht="33" customHeight="1">
      <c r="A11" s="185" t="s">
        <v>2343</v>
      </c>
      <c r="B11" s="185" t="s">
        <v>2636</v>
      </c>
      <c r="C11" s="193" t="s">
        <v>2635</v>
      </c>
    </row>
    <row r="12" spans="1:3" ht="162">
      <c r="A12" s="185" t="s">
        <v>2343</v>
      </c>
      <c r="B12" s="185" t="s">
        <v>2634</v>
      </c>
      <c r="C12" s="184" t="s">
        <v>2633</v>
      </c>
    </row>
    <row r="13" spans="1:3" ht="66" customHeight="1">
      <c r="A13" s="185" t="s">
        <v>2343</v>
      </c>
      <c r="B13" s="185" t="s">
        <v>2632</v>
      </c>
      <c r="C13" s="194" t="s">
        <v>2631</v>
      </c>
    </row>
    <row r="14" spans="1:3" ht="87.75" customHeight="1">
      <c r="A14" s="719" t="s">
        <v>2343</v>
      </c>
      <c r="B14" s="721" t="s">
        <v>2630</v>
      </c>
      <c r="C14" s="191" t="s">
        <v>2629</v>
      </c>
    </row>
    <row r="15" spans="1:3" ht="39" customHeight="1">
      <c r="A15" s="719"/>
      <c r="B15" s="721"/>
      <c r="C15" s="198" t="s">
        <v>2412</v>
      </c>
    </row>
    <row r="16" spans="1:3" ht="39" customHeight="1">
      <c r="A16" s="719"/>
      <c r="B16" s="721"/>
      <c r="C16" s="201" t="s">
        <v>2628</v>
      </c>
    </row>
    <row r="17" spans="1:3" ht="51" customHeight="1">
      <c r="A17" s="185" t="s">
        <v>2343</v>
      </c>
      <c r="B17" s="185" t="s">
        <v>2627</v>
      </c>
      <c r="C17" s="200" t="s">
        <v>2667</v>
      </c>
    </row>
    <row r="18" spans="1:3" ht="48" customHeight="1">
      <c r="A18" s="185" t="s">
        <v>2343</v>
      </c>
      <c r="B18" s="185" t="s">
        <v>2626</v>
      </c>
      <c r="C18" s="196" t="s">
        <v>2668</v>
      </c>
    </row>
    <row r="19" spans="1:3" ht="49.5" customHeight="1">
      <c r="A19" s="721" t="s">
        <v>2343</v>
      </c>
      <c r="B19" s="721" t="s">
        <v>2625</v>
      </c>
      <c r="C19" s="199" t="s">
        <v>2624</v>
      </c>
    </row>
    <row r="20" spans="1:3" ht="42" customHeight="1">
      <c r="A20" s="721"/>
      <c r="B20" s="721"/>
      <c r="C20" s="198" t="s">
        <v>2623</v>
      </c>
    </row>
    <row r="21" spans="1:3" ht="106.5" customHeight="1">
      <c r="A21" s="721"/>
      <c r="B21" s="721"/>
      <c r="C21" s="197" t="s">
        <v>2622</v>
      </c>
    </row>
    <row r="22" spans="1:3" ht="100.5" customHeight="1">
      <c r="A22" s="719" t="s">
        <v>2343</v>
      </c>
      <c r="B22" s="721" t="s">
        <v>2621</v>
      </c>
      <c r="C22" s="191" t="s">
        <v>2620</v>
      </c>
    </row>
    <row r="23" spans="1:3" ht="35.25" customHeight="1">
      <c r="A23" s="719"/>
      <c r="B23" s="721"/>
      <c r="C23" s="198" t="s">
        <v>2619</v>
      </c>
    </row>
    <row r="24" spans="1:3" ht="64.5" customHeight="1">
      <c r="A24" s="719"/>
      <c r="B24" s="721"/>
      <c r="C24" s="197" t="s">
        <v>2618</v>
      </c>
    </row>
    <row r="25" spans="1:3" ht="116.25" customHeight="1">
      <c r="A25" s="185" t="s">
        <v>2343</v>
      </c>
      <c r="B25" s="185" t="s">
        <v>2617</v>
      </c>
      <c r="C25" s="193" t="s">
        <v>2616</v>
      </c>
    </row>
    <row r="26" spans="1:3" ht="90" customHeight="1">
      <c r="A26" s="185" t="s">
        <v>2343</v>
      </c>
      <c r="B26" s="185" t="s">
        <v>2615</v>
      </c>
      <c r="C26" s="196" t="s">
        <v>2664</v>
      </c>
    </row>
    <row r="27" spans="1:3" ht="42" customHeight="1">
      <c r="A27" s="186" t="s">
        <v>2343</v>
      </c>
      <c r="B27" s="185" t="s">
        <v>2614</v>
      </c>
      <c r="C27" s="194" t="s">
        <v>2613</v>
      </c>
    </row>
    <row r="28" spans="1:3" ht="93.75" customHeight="1">
      <c r="A28" s="186" t="s">
        <v>2343</v>
      </c>
      <c r="B28" s="185" t="s">
        <v>2612</v>
      </c>
      <c r="C28" s="196" t="s">
        <v>2611</v>
      </c>
    </row>
    <row r="29" spans="1:3" ht="36" customHeight="1">
      <c r="A29" s="186" t="s">
        <v>2343</v>
      </c>
      <c r="B29" s="185" t="s">
        <v>2610</v>
      </c>
      <c r="C29" s="194" t="s">
        <v>2609</v>
      </c>
    </row>
    <row r="30" spans="1:3" ht="31.5" customHeight="1">
      <c r="A30" s="186" t="s">
        <v>2343</v>
      </c>
      <c r="B30" s="185" t="s">
        <v>2608</v>
      </c>
      <c r="C30" s="195" t="s">
        <v>2607</v>
      </c>
    </row>
    <row r="31" spans="1:3" ht="48" customHeight="1">
      <c r="A31" s="186" t="s">
        <v>2343</v>
      </c>
      <c r="B31" s="185" t="s">
        <v>2606</v>
      </c>
      <c r="C31" s="194" t="s">
        <v>2605</v>
      </c>
    </row>
    <row r="32" spans="1:3" s="99" customFormat="1" ht="66.75" customHeight="1">
      <c r="A32" s="186" t="s">
        <v>2343</v>
      </c>
      <c r="B32" s="185" t="s">
        <v>2604</v>
      </c>
      <c r="C32" s="194" t="s">
        <v>2603</v>
      </c>
    </row>
    <row r="33" spans="1:3" ht="40.5" customHeight="1">
      <c r="A33" s="186" t="s">
        <v>2343</v>
      </c>
      <c r="B33" s="185" t="s">
        <v>2602</v>
      </c>
      <c r="C33" s="194" t="s">
        <v>2601</v>
      </c>
    </row>
    <row r="34" spans="1:3" ht="81">
      <c r="A34" s="186" t="s">
        <v>2343</v>
      </c>
      <c r="B34" s="185" t="s">
        <v>2600</v>
      </c>
      <c r="C34" s="193" t="s">
        <v>2599</v>
      </c>
    </row>
    <row r="35" spans="1:3" ht="90" customHeight="1">
      <c r="A35" s="186" t="s">
        <v>2343</v>
      </c>
      <c r="B35" s="185" t="s">
        <v>2101</v>
      </c>
      <c r="C35" s="192" t="s">
        <v>2665</v>
      </c>
    </row>
    <row r="36" spans="1:3" ht="66" customHeight="1">
      <c r="A36" s="723" t="s">
        <v>2343</v>
      </c>
      <c r="B36" s="723" t="s">
        <v>2598</v>
      </c>
      <c r="C36" s="191" t="s">
        <v>2597</v>
      </c>
    </row>
    <row r="37" spans="1:3" ht="163.5" customHeight="1">
      <c r="A37" s="724"/>
      <c r="B37" s="724"/>
      <c r="C37" s="188" t="s">
        <v>2596</v>
      </c>
    </row>
    <row r="38" spans="1:3" ht="77.25" customHeight="1">
      <c r="A38" s="724"/>
      <c r="B38" s="724"/>
      <c r="C38" s="190" t="s">
        <v>2595</v>
      </c>
    </row>
    <row r="39" spans="1:3" ht="48.75" customHeight="1">
      <c r="A39" s="724"/>
      <c r="B39" s="724"/>
      <c r="C39" s="188" t="s">
        <v>2387</v>
      </c>
    </row>
    <row r="40" spans="1:3" ht="48" customHeight="1">
      <c r="A40" s="725"/>
      <c r="B40" s="725"/>
      <c r="C40" s="187" t="s">
        <v>2594</v>
      </c>
    </row>
    <row r="41" spans="1:3" ht="152.25" customHeight="1">
      <c r="A41" s="186" t="s">
        <v>2343</v>
      </c>
      <c r="B41" s="185" t="s">
        <v>2593</v>
      </c>
      <c r="C41" s="184" t="s">
        <v>2592</v>
      </c>
    </row>
    <row r="42" spans="1:3">
      <c r="C42" s="98"/>
    </row>
    <row r="43" spans="1:3">
      <c r="C43" s="183"/>
    </row>
  </sheetData>
  <mergeCells count="11">
    <mergeCell ref="A19:A21"/>
    <mergeCell ref="B19:B21"/>
    <mergeCell ref="A22:A24"/>
    <mergeCell ref="B22:B24"/>
    <mergeCell ref="A36:A40"/>
    <mergeCell ref="B36:B40"/>
    <mergeCell ref="B4:B6"/>
    <mergeCell ref="A4:A6"/>
    <mergeCell ref="A14:A16"/>
    <mergeCell ref="B14:B16"/>
    <mergeCell ref="A1:C1"/>
  </mergeCells>
  <phoneticPr fontId="1"/>
  <pageMargins left="0.59055118110236227" right="0.59055118110236227" top="0.74803149606299213" bottom="0.74803149606299213" header="0.31496062992125984" footer="0.39370078740157483"/>
  <pageSetup paperSize="9" scale="83" fitToHeight="0" orientation="portrait" r:id="rId1"/>
  <headerFooter>
    <oddFooter>&amp;C&amp;"ＭＳ ゴシック,標準"&amp;10- &amp;P -</oddFooter>
  </headerFooter>
  <rowBreaks count="2" manualBreakCount="2">
    <brk id="18" max="2" man="1"/>
    <brk id="31" max="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812"/>
  <sheetViews>
    <sheetView topLeftCell="K2" zoomScaleNormal="100" workbookViewId="0">
      <selection activeCell="AA58" sqref="AA58"/>
    </sheetView>
  </sheetViews>
  <sheetFormatPr defaultRowHeight="13.5"/>
  <cols>
    <col min="1" max="1" width="7" bestFit="1" customWidth="1"/>
    <col min="2" max="2" width="21.5" bestFit="1" customWidth="1"/>
    <col min="3" max="3" width="13.125" bestFit="1" customWidth="1"/>
    <col min="4" max="4" width="4.25" bestFit="1" customWidth="1"/>
    <col min="5" max="5" width="7.75" bestFit="1" customWidth="1"/>
    <col min="6" max="6" width="23.125" bestFit="1" customWidth="1"/>
    <col min="7" max="7" width="9.375" customWidth="1"/>
    <col min="8" max="8" width="9.75" bestFit="1" customWidth="1"/>
    <col min="9" max="9" width="7" bestFit="1" customWidth="1"/>
    <col min="10" max="10" width="12.875" bestFit="1" customWidth="1"/>
    <col min="11" max="11" width="4.25" bestFit="1" customWidth="1"/>
    <col min="12" max="12" width="8.375" bestFit="1" customWidth="1"/>
    <col min="13" max="13" width="22" bestFit="1" customWidth="1"/>
    <col min="14" max="14" width="6.75" bestFit="1" customWidth="1"/>
    <col min="15" max="15" width="10.25" customWidth="1"/>
    <col min="16" max="16" width="20.5" bestFit="1" customWidth="1"/>
    <col min="17" max="17" width="7.125" bestFit="1" customWidth="1"/>
    <col min="18" max="18" width="7.125" customWidth="1"/>
    <col min="19" max="20" width="3" bestFit="1" customWidth="1"/>
    <col min="21" max="21" width="6.125" customWidth="1"/>
    <col min="22" max="22" width="14.5" customWidth="1"/>
    <col min="23" max="23" width="19.875" style="80" bestFit="1" customWidth="1"/>
    <col min="24" max="24" width="11.25" bestFit="1" customWidth="1"/>
    <col min="25" max="25" width="11.25" customWidth="1"/>
    <col min="26" max="26" width="13.625" customWidth="1"/>
    <col min="27" max="27" width="7.125" customWidth="1"/>
  </cols>
  <sheetData>
    <row r="1" spans="1:27" ht="21">
      <c r="A1" s="3" t="s">
        <v>1003</v>
      </c>
      <c r="B1" s="7" t="s">
        <v>0</v>
      </c>
      <c r="C1" s="12" t="s">
        <v>47</v>
      </c>
      <c r="D1" s="7" t="s">
        <v>14</v>
      </c>
      <c r="E1" s="3" t="s">
        <v>1004</v>
      </c>
      <c r="F1" s="3" t="s">
        <v>48</v>
      </c>
      <c r="G1" s="3" t="s">
        <v>2398</v>
      </c>
      <c r="H1" s="3" t="s">
        <v>49</v>
      </c>
      <c r="I1" s="7" t="s">
        <v>24</v>
      </c>
      <c r="J1" s="8" t="s">
        <v>50</v>
      </c>
      <c r="K1" s="8" t="s">
        <v>51</v>
      </c>
      <c r="L1" s="7" t="s">
        <v>52</v>
      </c>
      <c r="M1" s="7" t="s">
        <v>43</v>
      </c>
      <c r="N1" s="8" t="s">
        <v>53</v>
      </c>
      <c r="O1" s="8" t="s">
        <v>1233</v>
      </c>
      <c r="P1" s="7" t="s">
        <v>54</v>
      </c>
      <c r="Q1" s="7" t="s">
        <v>55</v>
      </c>
      <c r="R1" s="7" t="s">
        <v>1218</v>
      </c>
      <c r="S1" s="7" t="s">
        <v>56</v>
      </c>
      <c r="T1" s="7" t="s">
        <v>57</v>
      </c>
      <c r="U1" s="7" t="s">
        <v>1226</v>
      </c>
      <c r="V1" s="7" t="s">
        <v>2101</v>
      </c>
      <c r="W1" s="7" t="s">
        <v>2105</v>
      </c>
      <c r="X1" s="7" t="s">
        <v>998</v>
      </c>
      <c r="Y1" s="7" t="s">
        <v>2362</v>
      </c>
      <c r="Z1" s="7" t="s">
        <v>2363</v>
      </c>
      <c r="AA1" s="7" t="s">
        <v>55</v>
      </c>
    </row>
    <row r="2" spans="1:27" ht="10.5" customHeight="1">
      <c r="A2" s="6" t="s">
        <v>1271</v>
      </c>
      <c r="B2" s="4" t="s">
        <v>58</v>
      </c>
      <c r="C2" s="13" t="s">
        <v>59</v>
      </c>
      <c r="D2" s="4" t="s">
        <v>1236</v>
      </c>
      <c r="E2" s="64" t="s">
        <v>1005</v>
      </c>
      <c r="F2" s="106" t="s">
        <v>71</v>
      </c>
      <c r="G2" s="209" t="s">
        <v>2399</v>
      </c>
      <c r="H2" s="10" t="s">
        <v>61</v>
      </c>
      <c r="I2" s="4" t="s">
        <v>62</v>
      </c>
      <c r="J2" s="6" t="s">
        <v>63</v>
      </c>
      <c r="K2" s="6" t="s">
        <v>64</v>
      </c>
      <c r="L2" s="4" t="s">
        <v>65</v>
      </c>
      <c r="M2" s="4" t="s">
        <v>66</v>
      </c>
      <c r="N2" s="6" t="s">
        <v>67</v>
      </c>
      <c r="O2" s="6" t="s">
        <v>68</v>
      </c>
      <c r="P2" s="4" t="s">
        <v>69</v>
      </c>
      <c r="Q2" s="4" t="s">
        <v>2096</v>
      </c>
      <c r="R2" s="4" t="s">
        <v>2098</v>
      </c>
      <c r="S2" s="4" t="s">
        <v>2098</v>
      </c>
      <c r="T2" s="4" t="s">
        <v>2098</v>
      </c>
      <c r="U2" s="4" t="s">
        <v>2098</v>
      </c>
      <c r="V2" s="76" t="s">
        <v>2102</v>
      </c>
      <c r="W2" s="4" t="s">
        <v>2106</v>
      </c>
      <c r="X2" s="13" t="s">
        <v>999</v>
      </c>
      <c r="Y2" s="4" t="s">
        <v>2364</v>
      </c>
      <c r="Z2" s="4" t="s">
        <v>2365</v>
      </c>
      <c r="AA2" s="4" t="s">
        <v>2096</v>
      </c>
    </row>
    <row r="3" spans="1:27" ht="10.5" customHeight="1">
      <c r="A3" s="6" t="s">
        <v>1272</v>
      </c>
      <c r="B3" s="4" t="s">
        <v>70</v>
      </c>
      <c r="C3" s="13" t="s">
        <v>981</v>
      </c>
      <c r="D3" s="4" t="s">
        <v>1237</v>
      </c>
      <c r="E3" s="64" t="s">
        <v>1006</v>
      </c>
      <c r="F3" s="106" t="s">
        <v>134</v>
      </c>
      <c r="G3" s="209" t="s">
        <v>2399</v>
      </c>
      <c r="H3" s="10" t="s">
        <v>72</v>
      </c>
      <c r="I3" s="4" t="s">
        <v>73</v>
      </c>
      <c r="J3" s="6" t="s">
        <v>74</v>
      </c>
      <c r="K3" s="6" t="s">
        <v>75</v>
      </c>
      <c r="L3" s="4" t="s">
        <v>76</v>
      </c>
      <c r="M3" s="4" t="s">
        <v>77</v>
      </c>
      <c r="N3" s="6" t="s">
        <v>78</v>
      </c>
      <c r="O3" s="6" t="s">
        <v>79</v>
      </c>
      <c r="P3" s="4" t="s">
        <v>80</v>
      </c>
      <c r="Q3" s="4">
        <v>1985</v>
      </c>
      <c r="R3" s="67" t="s">
        <v>137</v>
      </c>
      <c r="S3" s="4">
        <v>1</v>
      </c>
      <c r="T3" s="4">
        <v>1</v>
      </c>
      <c r="U3" s="4" t="s">
        <v>1227</v>
      </c>
      <c r="V3" s="77"/>
      <c r="W3" s="78" t="s">
        <v>2336</v>
      </c>
      <c r="X3" s="13" t="s">
        <v>1000</v>
      </c>
      <c r="Y3" s="4" t="s">
        <v>2366</v>
      </c>
      <c r="Z3" s="4" t="s">
        <v>2367</v>
      </c>
      <c r="AA3" s="4">
        <v>1970</v>
      </c>
    </row>
    <row r="4" spans="1:27" ht="10.5" customHeight="1">
      <c r="A4" s="6" t="s">
        <v>1273</v>
      </c>
      <c r="B4" s="4" t="s">
        <v>81</v>
      </c>
      <c r="C4" s="13" t="s">
        <v>90</v>
      </c>
      <c r="D4" s="5"/>
      <c r="E4" s="64" t="s">
        <v>1007</v>
      </c>
      <c r="F4" s="106" t="s">
        <v>117</v>
      </c>
      <c r="G4" s="209" t="s">
        <v>2399</v>
      </c>
      <c r="H4" s="10" t="s">
        <v>83</v>
      </c>
      <c r="I4" s="4" t="s">
        <v>84</v>
      </c>
      <c r="J4" s="6" t="s">
        <v>85</v>
      </c>
      <c r="K4" s="6" t="s">
        <v>86</v>
      </c>
      <c r="L4" s="4" t="s">
        <v>111</v>
      </c>
      <c r="M4" s="4" t="s">
        <v>87</v>
      </c>
      <c r="N4" s="5"/>
      <c r="O4" s="2"/>
      <c r="P4" s="4" t="s">
        <v>2574</v>
      </c>
      <c r="Q4" s="4">
        <v>1986</v>
      </c>
      <c r="R4" s="67" t="s">
        <v>140</v>
      </c>
      <c r="S4" s="4">
        <v>2</v>
      </c>
      <c r="T4" s="4">
        <v>2</v>
      </c>
      <c r="U4" s="4" t="s">
        <v>1228</v>
      </c>
      <c r="V4" s="5"/>
      <c r="W4" s="81" t="s">
        <v>2107</v>
      </c>
      <c r="X4" s="2"/>
      <c r="Y4" s="4" t="s">
        <v>2368</v>
      </c>
      <c r="Z4" s="4" t="s">
        <v>2369</v>
      </c>
      <c r="AA4" s="4">
        <v>1971</v>
      </c>
    </row>
    <row r="5" spans="1:27" ht="10.5" customHeight="1">
      <c r="A5" s="6" t="s">
        <v>1274</v>
      </c>
      <c r="B5" s="4" t="s">
        <v>89</v>
      </c>
      <c r="C5" s="5"/>
      <c r="D5" s="5"/>
      <c r="E5" s="64" t="s">
        <v>1008</v>
      </c>
      <c r="F5" s="106" t="s">
        <v>132</v>
      </c>
      <c r="G5" s="209" t="s">
        <v>2399</v>
      </c>
      <c r="H5" s="9" t="s">
        <v>92</v>
      </c>
      <c r="I5" s="5"/>
      <c r="J5" s="5"/>
      <c r="K5" s="6" t="s">
        <v>93</v>
      </c>
      <c r="L5" s="4" t="s">
        <v>94</v>
      </c>
      <c r="M5" s="5"/>
      <c r="N5" s="5"/>
      <c r="O5" s="2"/>
      <c r="P5" s="4" t="s">
        <v>88</v>
      </c>
      <c r="Q5" s="4">
        <v>1987</v>
      </c>
      <c r="R5" s="67" t="s">
        <v>142</v>
      </c>
      <c r="S5" s="4">
        <v>3</v>
      </c>
      <c r="T5" s="4">
        <v>3</v>
      </c>
      <c r="U5" s="4" t="s">
        <v>1229</v>
      </c>
      <c r="V5" s="5"/>
      <c r="W5" s="81" t="s">
        <v>2108</v>
      </c>
      <c r="X5" s="2"/>
      <c r="Y5" s="2"/>
      <c r="Z5" s="4" t="s">
        <v>2370</v>
      </c>
      <c r="AA5" s="4">
        <v>1972</v>
      </c>
    </row>
    <row r="6" spans="1:27" ht="10.5" customHeight="1">
      <c r="A6" s="6" t="s">
        <v>1275</v>
      </c>
      <c r="B6" s="4" t="s">
        <v>96</v>
      </c>
      <c r="C6" s="5"/>
      <c r="D6" s="5"/>
      <c r="E6" s="64" t="s">
        <v>1009</v>
      </c>
      <c r="F6" s="106" t="s">
        <v>114</v>
      </c>
      <c r="G6" s="209" t="s">
        <v>2399</v>
      </c>
      <c r="H6" s="9" t="s">
        <v>98</v>
      </c>
      <c r="I6" s="5"/>
      <c r="J6" s="5"/>
      <c r="K6" s="5"/>
      <c r="L6" s="2"/>
      <c r="M6" s="5"/>
      <c r="N6" s="5"/>
      <c r="O6" s="2"/>
      <c r="P6" s="4" t="s">
        <v>95</v>
      </c>
      <c r="Q6" s="4">
        <v>1988</v>
      </c>
      <c r="R6" s="67" t="s">
        <v>144</v>
      </c>
      <c r="S6" s="4">
        <v>4</v>
      </c>
      <c r="T6" s="4">
        <v>4</v>
      </c>
      <c r="U6" s="4" t="s">
        <v>1230</v>
      </c>
      <c r="V6" s="5"/>
      <c r="W6" s="81" t="s">
        <v>2109</v>
      </c>
      <c r="X6" s="2"/>
      <c r="Y6" s="2"/>
      <c r="Z6" s="4" t="s">
        <v>2371</v>
      </c>
      <c r="AA6" s="4">
        <v>1973</v>
      </c>
    </row>
    <row r="7" spans="1:27" ht="10.5" customHeight="1">
      <c r="A7" s="6" t="s">
        <v>1276</v>
      </c>
      <c r="B7" s="4" t="s">
        <v>100</v>
      </c>
      <c r="C7" s="2"/>
      <c r="D7" s="2"/>
      <c r="E7" s="64" t="s">
        <v>1010</v>
      </c>
      <c r="F7" s="106" t="s">
        <v>97</v>
      </c>
      <c r="G7" s="209" t="s">
        <v>2399</v>
      </c>
      <c r="H7" s="9" t="s">
        <v>102</v>
      </c>
      <c r="I7" s="2"/>
      <c r="J7" s="2"/>
      <c r="K7" s="2"/>
      <c r="L7" s="2"/>
      <c r="M7" s="2"/>
      <c r="N7" s="2"/>
      <c r="O7" s="2"/>
      <c r="P7" s="4" t="s">
        <v>99</v>
      </c>
      <c r="Q7" s="4">
        <v>1989</v>
      </c>
      <c r="R7" s="67" t="s">
        <v>146</v>
      </c>
      <c r="S7" s="4">
        <v>5</v>
      </c>
      <c r="T7" s="4">
        <v>5</v>
      </c>
      <c r="U7" s="4" t="s">
        <v>1231</v>
      </c>
      <c r="V7" s="5"/>
      <c r="W7" s="81" t="s">
        <v>2110</v>
      </c>
      <c r="X7" s="2"/>
      <c r="Y7" s="2"/>
      <c r="Z7" s="4" t="s">
        <v>2372</v>
      </c>
      <c r="AA7" s="4">
        <v>1974</v>
      </c>
    </row>
    <row r="8" spans="1:27" ht="10.5" customHeight="1">
      <c r="A8" s="4" t="s">
        <v>1277</v>
      </c>
      <c r="B8" s="4" t="s">
        <v>104</v>
      </c>
      <c r="C8" s="2"/>
      <c r="D8" s="2"/>
      <c r="E8" s="64" t="s">
        <v>1011</v>
      </c>
      <c r="F8" s="106" t="s">
        <v>105</v>
      </c>
      <c r="G8" s="209" t="s">
        <v>2399</v>
      </c>
      <c r="H8" s="9" t="s">
        <v>106</v>
      </c>
      <c r="I8" s="2"/>
      <c r="J8" s="2"/>
      <c r="K8" s="2"/>
      <c r="M8" s="2"/>
      <c r="N8" s="2"/>
      <c r="O8" s="2"/>
      <c r="P8" s="4" t="s">
        <v>103</v>
      </c>
      <c r="Q8" s="4">
        <v>1990</v>
      </c>
      <c r="R8" s="67" t="s">
        <v>148</v>
      </c>
      <c r="S8" s="4">
        <v>6</v>
      </c>
      <c r="T8" s="4">
        <v>6</v>
      </c>
      <c r="U8" s="5"/>
      <c r="V8" s="5"/>
      <c r="W8" s="81" t="s">
        <v>2111</v>
      </c>
      <c r="X8" s="2"/>
      <c r="Y8" s="2"/>
      <c r="AA8" s="4">
        <v>1975</v>
      </c>
    </row>
    <row r="9" spans="1:27" ht="10.5" customHeight="1">
      <c r="A9" s="4" t="s">
        <v>1278</v>
      </c>
      <c r="B9" s="4" t="s">
        <v>108</v>
      </c>
      <c r="C9" s="2"/>
      <c r="D9" s="2"/>
      <c r="E9" s="64" t="s">
        <v>1012</v>
      </c>
      <c r="F9" s="106" t="s">
        <v>1013</v>
      </c>
      <c r="G9" s="209" t="s">
        <v>2096</v>
      </c>
      <c r="H9" s="9" t="s">
        <v>110</v>
      </c>
      <c r="I9" s="2"/>
      <c r="J9" s="2"/>
      <c r="K9" s="2"/>
      <c r="L9" s="2"/>
      <c r="M9" s="2"/>
      <c r="N9" s="2"/>
      <c r="O9" s="2"/>
      <c r="P9" s="4" t="s">
        <v>107</v>
      </c>
      <c r="Q9" s="4">
        <v>1991</v>
      </c>
      <c r="R9" s="67" t="s">
        <v>151</v>
      </c>
      <c r="S9" s="4">
        <v>7</v>
      </c>
      <c r="T9" s="4">
        <v>7</v>
      </c>
      <c r="U9" s="5"/>
      <c r="V9" s="5"/>
      <c r="W9" s="81" t="s">
        <v>2112</v>
      </c>
      <c r="X9" s="2"/>
      <c r="Y9" s="2"/>
      <c r="AA9" s="4">
        <v>1976</v>
      </c>
    </row>
    <row r="10" spans="1:27" ht="10.5" customHeight="1">
      <c r="A10" s="4" t="s">
        <v>1279</v>
      </c>
      <c r="B10" s="4" t="s">
        <v>113</v>
      </c>
      <c r="C10" s="2"/>
      <c r="D10" s="2"/>
      <c r="E10" s="64" t="s">
        <v>1014</v>
      </c>
      <c r="F10" s="106" t="s">
        <v>1015</v>
      </c>
      <c r="G10" s="209" t="s">
        <v>2096</v>
      </c>
      <c r="H10" s="9" t="s">
        <v>115</v>
      </c>
      <c r="I10" s="2"/>
      <c r="J10" s="2"/>
      <c r="K10" s="2"/>
      <c r="L10" s="2"/>
      <c r="M10" s="2"/>
      <c r="N10" s="2"/>
      <c r="O10" s="2"/>
      <c r="P10" s="4" t="s">
        <v>112</v>
      </c>
      <c r="Q10" s="4">
        <v>1992</v>
      </c>
      <c r="R10" s="67" t="s">
        <v>154</v>
      </c>
      <c r="S10" s="4">
        <v>8</v>
      </c>
      <c r="T10" s="4">
        <v>8</v>
      </c>
      <c r="U10" s="5"/>
      <c r="V10" s="5"/>
      <c r="W10" s="81" t="s">
        <v>2113</v>
      </c>
      <c r="X10" s="2"/>
      <c r="Y10" s="2"/>
      <c r="AA10" s="4">
        <v>1977</v>
      </c>
    </row>
    <row r="11" spans="1:27" ht="10.5" customHeight="1">
      <c r="A11" s="4" t="s">
        <v>1280</v>
      </c>
      <c r="B11" s="4" t="s">
        <v>116</v>
      </c>
      <c r="C11" s="2"/>
      <c r="D11" s="2"/>
      <c r="E11" s="64" t="s">
        <v>1016</v>
      </c>
      <c r="F11" s="106" t="s">
        <v>1017</v>
      </c>
      <c r="G11" s="209" t="s">
        <v>2096</v>
      </c>
      <c r="H11" s="9" t="s">
        <v>118</v>
      </c>
      <c r="I11" s="2"/>
      <c r="J11" s="2"/>
      <c r="K11" s="2"/>
      <c r="L11" s="2"/>
      <c r="M11" s="2"/>
      <c r="N11" s="2"/>
      <c r="O11" s="2"/>
      <c r="P11" s="2"/>
      <c r="Q11" s="4">
        <v>1993</v>
      </c>
      <c r="R11" s="67" t="s">
        <v>157</v>
      </c>
      <c r="S11" s="4">
        <v>9</v>
      </c>
      <c r="T11" s="4">
        <v>9</v>
      </c>
      <c r="U11" s="5"/>
      <c r="V11" s="5"/>
      <c r="W11" s="108" t="s">
        <v>2583</v>
      </c>
      <c r="X11" s="2"/>
      <c r="Y11" s="2"/>
      <c r="AA11" s="4">
        <v>1978</v>
      </c>
    </row>
    <row r="12" spans="1:27" ht="10.5" customHeight="1">
      <c r="A12" s="4" t="s">
        <v>1281</v>
      </c>
      <c r="B12" s="4" t="s">
        <v>119</v>
      </c>
      <c r="C12" s="2"/>
      <c r="D12" s="2"/>
      <c r="E12" s="64" t="s">
        <v>1018</v>
      </c>
      <c r="F12" s="106" t="s">
        <v>1019</v>
      </c>
      <c r="G12" s="209" t="s">
        <v>2096</v>
      </c>
      <c r="H12" s="9" t="s">
        <v>121</v>
      </c>
      <c r="I12" s="2"/>
      <c r="J12" s="2"/>
      <c r="K12" s="2"/>
      <c r="L12" s="2"/>
      <c r="M12" s="2"/>
      <c r="N12" s="2"/>
      <c r="O12" s="2"/>
      <c r="P12" s="2"/>
      <c r="Q12" s="4">
        <v>1994</v>
      </c>
      <c r="R12" s="67" t="s">
        <v>160</v>
      </c>
      <c r="S12" s="4">
        <v>10</v>
      </c>
      <c r="T12" s="4">
        <v>10</v>
      </c>
      <c r="U12" s="5"/>
      <c r="V12" s="5"/>
      <c r="W12" s="81" t="s">
        <v>2114</v>
      </c>
      <c r="X12" s="2"/>
      <c r="Y12" s="2"/>
      <c r="AA12" s="4">
        <v>1979</v>
      </c>
    </row>
    <row r="13" spans="1:27" ht="10.5" customHeight="1">
      <c r="A13" s="4" t="s">
        <v>1282</v>
      </c>
      <c r="B13" s="4" t="s">
        <v>122</v>
      </c>
      <c r="C13" s="2"/>
      <c r="D13" s="2"/>
      <c r="E13" s="64" t="s">
        <v>2541</v>
      </c>
      <c r="F13" s="106" t="s">
        <v>82</v>
      </c>
      <c r="G13" s="209" t="s">
        <v>2399</v>
      </c>
      <c r="H13" s="9" t="s">
        <v>123</v>
      </c>
      <c r="I13" s="2"/>
      <c r="J13" s="2"/>
      <c r="K13" s="2"/>
      <c r="L13" s="2"/>
      <c r="M13" s="2"/>
      <c r="N13" s="2"/>
      <c r="O13" s="2"/>
      <c r="P13" s="2"/>
      <c r="Q13" s="4">
        <v>1995</v>
      </c>
      <c r="R13" s="67" t="s">
        <v>163</v>
      </c>
      <c r="S13" s="4">
        <v>11</v>
      </c>
      <c r="T13" s="4">
        <v>11</v>
      </c>
      <c r="U13" s="5"/>
      <c r="V13" s="5"/>
      <c r="W13" s="81" t="s">
        <v>2115</v>
      </c>
      <c r="X13" s="2"/>
      <c r="Y13" s="2"/>
      <c r="AA13" s="4">
        <v>1980</v>
      </c>
    </row>
    <row r="14" spans="1:27" ht="10.5" customHeight="1">
      <c r="A14" s="4" t="s">
        <v>1283</v>
      </c>
      <c r="B14" s="4" t="s">
        <v>124</v>
      </c>
      <c r="C14" s="2"/>
      <c r="D14" s="2"/>
      <c r="E14" s="64" t="s">
        <v>2542</v>
      </c>
      <c r="F14" s="106" t="s">
        <v>60</v>
      </c>
      <c r="G14" s="209" t="s">
        <v>2399</v>
      </c>
      <c r="H14" s="9" t="s">
        <v>125</v>
      </c>
      <c r="I14" s="2"/>
      <c r="J14" s="2"/>
      <c r="K14" s="2"/>
      <c r="L14" s="2"/>
      <c r="M14" s="2"/>
      <c r="N14" s="2"/>
      <c r="O14" s="2"/>
      <c r="P14" s="2"/>
      <c r="Q14" s="4">
        <v>1996</v>
      </c>
      <c r="R14" s="67" t="s">
        <v>166</v>
      </c>
      <c r="S14" s="4">
        <v>12</v>
      </c>
      <c r="T14" s="4">
        <v>12</v>
      </c>
      <c r="U14" s="5"/>
      <c r="V14" s="5"/>
      <c r="W14" s="81" t="s">
        <v>2116</v>
      </c>
      <c r="X14" s="2"/>
      <c r="Y14" s="2"/>
      <c r="AA14" s="4">
        <v>1981</v>
      </c>
    </row>
    <row r="15" spans="1:27" ht="10.5" customHeight="1">
      <c r="A15" s="4" t="s">
        <v>1284</v>
      </c>
      <c r="B15" s="4" t="s">
        <v>126</v>
      </c>
      <c r="C15" s="2"/>
      <c r="D15" s="2"/>
      <c r="E15" s="64" t="s">
        <v>2543</v>
      </c>
      <c r="F15" s="106" t="s">
        <v>91</v>
      </c>
      <c r="G15" s="209" t="s">
        <v>2399</v>
      </c>
      <c r="H15" s="9" t="s">
        <v>127</v>
      </c>
      <c r="I15" s="2"/>
      <c r="J15" s="2"/>
      <c r="K15" s="2"/>
      <c r="L15" s="2"/>
      <c r="M15" s="2"/>
      <c r="N15" s="2"/>
      <c r="O15" s="2"/>
      <c r="P15" s="2"/>
      <c r="Q15" s="4">
        <v>1997</v>
      </c>
      <c r="R15" s="67" t="s">
        <v>169</v>
      </c>
      <c r="S15" s="2"/>
      <c r="T15" s="4">
        <v>13</v>
      </c>
      <c r="U15" s="5"/>
      <c r="V15" s="5"/>
      <c r="W15" s="81" t="s">
        <v>2575</v>
      </c>
      <c r="X15" s="2"/>
      <c r="Y15" s="2"/>
      <c r="AA15" s="4">
        <v>1982</v>
      </c>
    </row>
    <row r="16" spans="1:27" ht="10.5" customHeight="1">
      <c r="A16" s="4" t="s">
        <v>1285</v>
      </c>
      <c r="B16" s="4" t="s">
        <v>128</v>
      </c>
      <c r="C16" s="2"/>
      <c r="D16" s="2"/>
      <c r="E16" s="64" t="s">
        <v>2544</v>
      </c>
      <c r="F16" s="106" t="s">
        <v>1020</v>
      </c>
      <c r="G16" s="209" t="s">
        <v>2096</v>
      </c>
      <c r="H16" s="2"/>
      <c r="I16" s="2"/>
      <c r="J16" s="2"/>
      <c r="K16" s="2"/>
      <c r="L16" s="2"/>
      <c r="M16" s="2"/>
      <c r="N16" s="2"/>
      <c r="O16" s="2"/>
      <c r="P16" s="2"/>
      <c r="Q16" s="4">
        <v>1998</v>
      </c>
      <c r="R16" s="67" t="s">
        <v>2666</v>
      </c>
      <c r="S16" s="2"/>
      <c r="T16" s="4">
        <v>14</v>
      </c>
      <c r="U16" s="5"/>
      <c r="V16" s="5"/>
      <c r="W16" s="81" t="s">
        <v>2117</v>
      </c>
      <c r="X16" s="2"/>
      <c r="Y16" s="2"/>
      <c r="AA16" s="4">
        <v>1983</v>
      </c>
    </row>
    <row r="17" spans="1:27" ht="10.5" customHeight="1">
      <c r="A17" s="4" t="s">
        <v>1286</v>
      </c>
      <c r="B17" s="4" t="s">
        <v>130</v>
      </c>
      <c r="C17" s="2"/>
      <c r="D17" s="2"/>
      <c r="E17" s="64" t="s">
        <v>2545</v>
      </c>
      <c r="F17" s="106" t="s">
        <v>120</v>
      </c>
      <c r="G17" s="209" t="s">
        <v>2399</v>
      </c>
      <c r="H17" s="2"/>
      <c r="I17" s="2"/>
      <c r="J17" s="2"/>
      <c r="K17" s="2"/>
      <c r="L17" s="2"/>
      <c r="M17" s="2"/>
      <c r="N17" s="2"/>
      <c r="O17" s="2"/>
      <c r="P17" s="2"/>
      <c r="Q17" s="4">
        <v>1999</v>
      </c>
      <c r="S17" s="2"/>
      <c r="T17" s="4">
        <v>15</v>
      </c>
      <c r="U17" s="5"/>
      <c r="V17" s="5"/>
      <c r="W17" s="81" t="s">
        <v>2118</v>
      </c>
      <c r="X17" s="2"/>
      <c r="Y17" s="2"/>
      <c r="AA17" s="4">
        <v>1984</v>
      </c>
    </row>
    <row r="18" spans="1:27" ht="10.5" customHeight="1">
      <c r="A18" s="4" t="s">
        <v>1287</v>
      </c>
      <c r="B18" s="4" t="s">
        <v>131</v>
      </c>
      <c r="C18" s="2"/>
      <c r="D18" s="2"/>
      <c r="E18" s="64" t="s">
        <v>2546</v>
      </c>
      <c r="F18" s="106" t="s">
        <v>139</v>
      </c>
      <c r="G18" s="209" t="s">
        <v>2399</v>
      </c>
      <c r="H18" s="2"/>
      <c r="I18" s="2"/>
      <c r="J18" s="2"/>
      <c r="K18" s="2"/>
      <c r="L18" s="2"/>
      <c r="M18" s="2"/>
      <c r="N18" s="2"/>
      <c r="O18" s="2"/>
      <c r="P18" s="2"/>
      <c r="Q18" s="4">
        <v>2000</v>
      </c>
      <c r="S18" s="2"/>
      <c r="T18" s="4">
        <v>16</v>
      </c>
      <c r="U18" s="5"/>
      <c r="V18" s="5"/>
      <c r="W18" s="81" t="s">
        <v>2119</v>
      </c>
      <c r="X18" s="2"/>
      <c r="Y18" s="2"/>
      <c r="AA18" s="4">
        <v>1985</v>
      </c>
    </row>
    <row r="19" spans="1:27" ht="10.5" customHeight="1">
      <c r="A19" s="4" t="s">
        <v>1288</v>
      </c>
      <c r="B19" s="4" t="s">
        <v>133</v>
      </c>
      <c r="C19" s="2"/>
      <c r="D19" s="2"/>
      <c r="E19" s="64" t="s">
        <v>2547</v>
      </c>
      <c r="F19" s="106" t="s">
        <v>129</v>
      </c>
      <c r="G19" s="209" t="s">
        <v>2399</v>
      </c>
      <c r="H19" s="2"/>
      <c r="I19" s="2"/>
      <c r="J19" s="2"/>
      <c r="K19" s="2"/>
      <c r="L19" s="2"/>
      <c r="M19" s="2"/>
      <c r="N19" s="2"/>
      <c r="O19" s="2"/>
      <c r="P19" s="2"/>
      <c r="Q19" s="4">
        <v>2001</v>
      </c>
      <c r="S19" s="2"/>
      <c r="T19" s="4">
        <v>17</v>
      </c>
      <c r="U19" s="5"/>
      <c r="V19" s="5"/>
      <c r="W19" s="81" t="s">
        <v>2120</v>
      </c>
      <c r="X19" s="2"/>
      <c r="Y19" s="2"/>
      <c r="AA19" s="4">
        <v>1986</v>
      </c>
    </row>
    <row r="20" spans="1:27" ht="10.5" customHeight="1">
      <c r="A20" s="4" t="s">
        <v>1289</v>
      </c>
      <c r="B20" s="4" t="s">
        <v>135</v>
      </c>
      <c r="C20" s="2"/>
      <c r="D20" s="2"/>
      <c r="E20" s="64" t="s">
        <v>2548</v>
      </c>
      <c r="F20" s="106" t="s">
        <v>109</v>
      </c>
      <c r="G20" s="209" t="s">
        <v>2399</v>
      </c>
      <c r="H20" s="2"/>
      <c r="I20" s="2"/>
      <c r="J20" s="2"/>
      <c r="K20" s="2"/>
      <c r="L20" s="2"/>
      <c r="M20" s="2"/>
      <c r="N20" s="2"/>
      <c r="O20" s="2"/>
      <c r="P20" s="2"/>
      <c r="Q20" s="4">
        <v>2002</v>
      </c>
      <c r="S20" s="2"/>
      <c r="T20" s="4">
        <v>18</v>
      </c>
      <c r="U20" s="5"/>
      <c r="V20" s="5"/>
      <c r="W20" s="81" t="s">
        <v>2121</v>
      </c>
      <c r="X20" s="2"/>
      <c r="Y20" s="2"/>
      <c r="AA20" s="4">
        <v>1987</v>
      </c>
    </row>
    <row r="21" spans="1:27" ht="10.5" customHeight="1">
      <c r="A21" s="4" t="s">
        <v>1290</v>
      </c>
      <c r="B21" s="4" t="s">
        <v>138</v>
      </c>
      <c r="C21" s="2"/>
      <c r="D21" s="2"/>
      <c r="E21" s="64" t="s">
        <v>2549</v>
      </c>
      <c r="F21" s="106" t="s">
        <v>101</v>
      </c>
      <c r="G21" s="209" t="s">
        <v>2399</v>
      </c>
      <c r="H21" s="2"/>
      <c r="I21" s="2"/>
      <c r="J21" s="2"/>
      <c r="K21" s="2"/>
      <c r="L21" s="2"/>
      <c r="M21" s="2"/>
      <c r="N21" s="2"/>
      <c r="O21" s="2"/>
      <c r="P21" s="2"/>
      <c r="Q21" s="4">
        <v>2003</v>
      </c>
      <c r="S21" s="2"/>
      <c r="T21" s="4">
        <v>19</v>
      </c>
      <c r="U21" s="5"/>
      <c r="V21" s="5"/>
      <c r="W21" s="81" t="s">
        <v>2122</v>
      </c>
      <c r="X21" s="2"/>
      <c r="Y21" s="2"/>
      <c r="AA21" s="4">
        <v>1988</v>
      </c>
    </row>
    <row r="22" spans="1:27" ht="10.5" customHeight="1">
      <c r="A22" s="4" t="s">
        <v>1291</v>
      </c>
      <c r="B22" s="4" t="s">
        <v>141</v>
      </c>
      <c r="C22" s="2"/>
      <c r="D22" s="2"/>
      <c r="E22" s="64" t="s">
        <v>2550</v>
      </c>
      <c r="F22" s="106" t="s">
        <v>2551</v>
      </c>
      <c r="G22" s="209" t="s">
        <v>2399</v>
      </c>
      <c r="H22" s="2"/>
      <c r="I22" s="2"/>
      <c r="J22" s="2"/>
      <c r="K22" s="2"/>
      <c r="L22" s="2"/>
      <c r="M22" s="2"/>
      <c r="N22" s="2"/>
      <c r="O22" s="2"/>
      <c r="P22" s="2"/>
      <c r="Q22" s="4">
        <v>2004</v>
      </c>
      <c r="S22" s="2"/>
      <c r="T22" s="4">
        <v>20</v>
      </c>
      <c r="U22" s="5"/>
      <c r="V22" s="5"/>
      <c r="W22" s="81" t="s">
        <v>2123</v>
      </c>
      <c r="X22" s="2"/>
      <c r="Y22" s="2"/>
      <c r="AA22" s="4">
        <v>1989</v>
      </c>
    </row>
    <row r="23" spans="1:27" ht="10.5" customHeight="1">
      <c r="A23" s="4" t="s">
        <v>1292</v>
      </c>
      <c r="B23" s="4" t="s">
        <v>143</v>
      </c>
      <c r="C23" s="2"/>
      <c r="D23" s="2"/>
      <c r="E23" s="64" t="s">
        <v>2552</v>
      </c>
      <c r="F23" s="106" t="s">
        <v>2553</v>
      </c>
      <c r="G23" s="209" t="s">
        <v>2399</v>
      </c>
      <c r="H23" s="2"/>
      <c r="I23" s="2"/>
      <c r="J23" s="2"/>
      <c r="K23" s="2"/>
      <c r="L23" s="2"/>
      <c r="M23" s="2"/>
      <c r="N23" s="2"/>
      <c r="O23" s="2"/>
      <c r="P23" s="2"/>
      <c r="Q23" s="4">
        <v>2005</v>
      </c>
      <c r="S23" s="2"/>
      <c r="T23" s="4">
        <v>21</v>
      </c>
      <c r="U23" s="5"/>
      <c r="V23" s="5"/>
      <c r="W23" s="81" t="s">
        <v>2124</v>
      </c>
      <c r="X23" s="2"/>
      <c r="Y23" s="2"/>
      <c r="AA23" s="4">
        <v>1990</v>
      </c>
    </row>
    <row r="24" spans="1:27" ht="10.5" customHeight="1">
      <c r="A24" s="4" t="s">
        <v>1293</v>
      </c>
      <c r="B24" s="4" t="s">
        <v>145</v>
      </c>
      <c r="C24" s="2"/>
      <c r="D24" s="2"/>
      <c r="E24" s="64" t="s">
        <v>2554</v>
      </c>
      <c r="F24" s="106" t="s">
        <v>136</v>
      </c>
      <c r="G24" s="209" t="s">
        <v>2399</v>
      </c>
      <c r="H24" s="2"/>
      <c r="I24" s="2"/>
      <c r="J24" s="2"/>
      <c r="K24" s="2"/>
      <c r="L24" s="2"/>
      <c r="M24" s="2"/>
      <c r="N24" s="2"/>
      <c r="O24" s="2"/>
      <c r="P24" s="2"/>
      <c r="Q24" s="4">
        <v>2006</v>
      </c>
      <c r="S24" s="2"/>
      <c r="T24" s="4">
        <v>22</v>
      </c>
      <c r="U24" s="5"/>
      <c r="V24" s="5"/>
      <c r="W24" s="81" t="s">
        <v>2125</v>
      </c>
      <c r="X24" s="2"/>
      <c r="Y24" s="2"/>
      <c r="AA24" s="4">
        <v>1991</v>
      </c>
    </row>
    <row r="25" spans="1:27" ht="10.5" customHeight="1">
      <c r="A25" s="4" t="s">
        <v>1294</v>
      </c>
      <c r="B25" s="4" t="s">
        <v>147</v>
      </c>
      <c r="C25" s="2"/>
      <c r="D25" s="2"/>
      <c r="E25" s="64" t="s">
        <v>1021</v>
      </c>
      <c r="F25" s="106" t="s">
        <v>1022</v>
      </c>
      <c r="G25" s="209" t="s">
        <v>2096</v>
      </c>
      <c r="H25" s="2"/>
      <c r="I25" s="2"/>
      <c r="J25" s="2"/>
      <c r="K25" s="2"/>
      <c r="L25" s="2"/>
      <c r="M25" s="2"/>
      <c r="N25" s="2"/>
      <c r="O25" s="2"/>
      <c r="P25" s="2"/>
      <c r="Q25" s="4">
        <v>2007</v>
      </c>
      <c r="S25" s="2"/>
      <c r="T25" s="4">
        <v>23</v>
      </c>
      <c r="U25" s="5"/>
      <c r="V25" s="5"/>
      <c r="W25" s="81" t="s">
        <v>2126</v>
      </c>
      <c r="X25" s="2"/>
      <c r="Y25" s="2"/>
      <c r="AA25" s="4">
        <v>1992</v>
      </c>
    </row>
    <row r="26" spans="1:27" ht="10.5" customHeight="1">
      <c r="A26" s="4" t="s">
        <v>1295</v>
      </c>
      <c r="B26" s="4" t="s">
        <v>149</v>
      </c>
      <c r="C26" s="2"/>
      <c r="D26" s="2"/>
      <c r="E26" s="64" t="s">
        <v>1023</v>
      </c>
      <c r="F26" s="106" t="s">
        <v>287</v>
      </c>
      <c r="G26" s="209" t="s">
        <v>2555</v>
      </c>
      <c r="H26" s="2"/>
      <c r="I26" s="2"/>
      <c r="J26" s="2"/>
      <c r="K26" s="2"/>
      <c r="L26" s="2"/>
      <c r="M26" s="2"/>
      <c r="N26" s="2"/>
      <c r="O26" s="2"/>
      <c r="P26" s="2"/>
      <c r="Q26" s="4">
        <v>2008</v>
      </c>
      <c r="S26" s="2"/>
      <c r="T26" s="4">
        <v>24</v>
      </c>
      <c r="U26" s="5"/>
      <c r="V26" s="5"/>
      <c r="W26" s="81" t="s">
        <v>2127</v>
      </c>
      <c r="X26" s="2"/>
      <c r="Y26" s="2"/>
      <c r="AA26" s="4">
        <v>1993</v>
      </c>
    </row>
    <row r="27" spans="1:27" ht="10.5" customHeight="1">
      <c r="A27" s="4" t="s">
        <v>1296</v>
      </c>
      <c r="B27" s="4" t="s">
        <v>152</v>
      </c>
      <c r="C27" s="2"/>
      <c r="D27" s="2"/>
      <c r="E27" s="64" t="s">
        <v>1024</v>
      </c>
      <c r="F27" s="106" t="s">
        <v>301</v>
      </c>
      <c r="G27" s="209" t="s">
        <v>2555</v>
      </c>
      <c r="H27" s="2"/>
      <c r="I27" s="2"/>
      <c r="J27" s="2"/>
      <c r="K27" s="2"/>
      <c r="L27" s="2"/>
      <c r="M27" s="2"/>
      <c r="N27" s="2"/>
      <c r="O27" s="2"/>
      <c r="P27" s="2"/>
      <c r="Q27" s="4">
        <v>2009</v>
      </c>
      <c r="S27" s="2"/>
      <c r="T27" s="4">
        <v>25</v>
      </c>
      <c r="U27" s="5"/>
      <c r="V27" s="5"/>
      <c r="W27" s="81" t="s">
        <v>2128</v>
      </c>
      <c r="X27" s="2"/>
      <c r="Y27" s="2"/>
      <c r="AA27" s="4">
        <v>1994</v>
      </c>
    </row>
    <row r="28" spans="1:27" ht="10.5" customHeight="1">
      <c r="A28" s="4" t="s">
        <v>1297</v>
      </c>
      <c r="B28" s="4" t="s">
        <v>155</v>
      </c>
      <c r="C28" s="2"/>
      <c r="D28" s="2"/>
      <c r="E28" s="64" t="s">
        <v>1025</v>
      </c>
      <c r="F28" s="106" t="s">
        <v>2660</v>
      </c>
      <c r="G28" s="209" t="s">
        <v>2555</v>
      </c>
      <c r="H28" s="2"/>
      <c r="I28" s="2"/>
      <c r="J28" s="2"/>
      <c r="K28" s="2"/>
      <c r="L28" s="2"/>
      <c r="M28" s="2"/>
      <c r="N28" s="2"/>
      <c r="O28" s="2"/>
      <c r="P28" s="2"/>
      <c r="Q28" s="4">
        <v>2010</v>
      </c>
      <c r="S28" s="2"/>
      <c r="T28" s="4">
        <v>26</v>
      </c>
      <c r="U28" s="5"/>
      <c r="V28" s="5"/>
      <c r="W28" s="81" t="s">
        <v>2129</v>
      </c>
      <c r="X28" s="2"/>
      <c r="Y28" s="2"/>
      <c r="AA28" s="4">
        <v>1995</v>
      </c>
    </row>
    <row r="29" spans="1:27" ht="10.5" customHeight="1">
      <c r="A29" s="4" t="s">
        <v>1298</v>
      </c>
      <c r="B29" s="4" t="s">
        <v>158</v>
      </c>
      <c r="C29" s="2"/>
      <c r="D29" s="2"/>
      <c r="E29" s="64" t="s">
        <v>1026</v>
      </c>
      <c r="F29" s="106" t="s">
        <v>303</v>
      </c>
      <c r="G29" s="209" t="s">
        <v>2555</v>
      </c>
      <c r="H29" s="2"/>
      <c r="I29" s="2"/>
      <c r="J29" s="2"/>
      <c r="K29" s="2"/>
      <c r="L29" s="2"/>
      <c r="M29" s="2"/>
      <c r="N29" s="2"/>
      <c r="O29" s="2"/>
      <c r="P29" s="2"/>
      <c r="Q29" s="4">
        <v>2011</v>
      </c>
      <c r="S29" s="2"/>
      <c r="T29" s="4">
        <v>27</v>
      </c>
      <c r="U29" s="5"/>
      <c r="V29" s="5"/>
      <c r="W29" s="81" t="s">
        <v>2130</v>
      </c>
      <c r="X29" s="2"/>
      <c r="Y29" s="2"/>
      <c r="AA29" s="4">
        <v>1996</v>
      </c>
    </row>
    <row r="30" spans="1:27" ht="10.5" customHeight="1">
      <c r="A30" s="4" t="s">
        <v>1299</v>
      </c>
      <c r="B30" s="4" t="s">
        <v>161</v>
      </c>
      <c r="C30" s="2"/>
      <c r="D30" s="2"/>
      <c r="E30" s="64" t="s">
        <v>1027</v>
      </c>
      <c r="F30" s="106" t="s">
        <v>289</v>
      </c>
      <c r="G30" s="209" t="s">
        <v>2555</v>
      </c>
      <c r="H30" s="2"/>
      <c r="I30" s="2"/>
      <c r="J30" s="2"/>
      <c r="K30" s="2"/>
      <c r="L30" s="2"/>
      <c r="M30" s="2"/>
      <c r="N30" s="2"/>
      <c r="O30" s="2"/>
      <c r="P30" s="2"/>
      <c r="Q30" s="4">
        <v>2012</v>
      </c>
      <c r="S30" s="2"/>
      <c r="T30" s="4">
        <v>28</v>
      </c>
      <c r="U30" s="5"/>
      <c r="V30" s="5"/>
      <c r="W30" s="81" t="s">
        <v>2131</v>
      </c>
      <c r="X30" s="2"/>
      <c r="Y30" s="2"/>
      <c r="AA30" s="4">
        <v>1997</v>
      </c>
    </row>
    <row r="31" spans="1:27" ht="10.5" customHeight="1">
      <c r="A31" s="4" t="s">
        <v>1300</v>
      </c>
      <c r="B31" s="4" t="s">
        <v>164</v>
      </c>
      <c r="C31" s="2"/>
      <c r="D31" s="2"/>
      <c r="E31" s="64" t="s">
        <v>1028</v>
      </c>
      <c r="F31" s="106" t="s">
        <v>2659</v>
      </c>
      <c r="G31" s="209" t="s">
        <v>2555</v>
      </c>
      <c r="H31" s="2"/>
      <c r="I31" s="2"/>
      <c r="J31" s="2"/>
      <c r="K31" s="2"/>
      <c r="L31" s="2"/>
      <c r="M31" s="2"/>
      <c r="N31" s="2"/>
      <c r="O31" s="2"/>
      <c r="P31" s="2"/>
      <c r="Q31" s="4">
        <v>2013</v>
      </c>
      <c r="S31" s="2"/>
      <c r="T31" s="4">
        <v>29</v>
      </c>
      <c r="U31" s="5"/>
      <c r="V31" s="5"/>
      <c r="W31" s="81" t="s">
        <v>2132</v>
      </c>
      <c r="X31" s="2"/>
      <c r="Y31" s="2"/>
      <c r="AA31" s="4">
        <v>1998</v>
      </c>
    </row>
    <row r="32" spans="1:27" ht="10.5" customHeight="1">
      <c r="A32" s="4" t="s">
        <v>1301</v>
      </c>
      <c r="B32" s="4" t="s">
        <v>167</v>
      </c>
      <c r="C32" s="2"/>
      <c r="D32" s="2"/>
      <c r="E32" s="64" t="s">
        <v>1029</v>
      </c>
      <c r="F32" s="106" t="s">
        <v>314</v>
      </c>
      <c r="G32" s="209" t="s">
        <v>2555</v>
      </c>
      <c r="H32" s="2"/>
      <c r="I32" s="2"/>
      <c r="J32" s="2"/>
      <c r="K32" s="2"/>
      <c r="L32" s="2"/>
      <c r="M32" s="2"/>
      <c r="N32" s="2"/>
      <c r="O32" s="2"/>
      <c r="P32" s="2"/>
      <c r="Q32" s="4">
        <v>2014</v>
      </c>
      <c r="S32" s="2"/>
      <c r="T32" s="4">
        <v>30</v>
      </c>
      <c r="U32" s="5"/>
      <c r="V32" s="5"/>
      <c r="W32" s="81" t="s">
        <v>2133</v>
      </c>
      <c r="X32" s="2"/>
      <c r="Y32" s="2"/>
      <c r="AA32" s="4">
        <v>1999</v>
      </c>
    </row>
    <row r="33" spans="1:27" ht="10.5" customHeight="1">
      <c r="A33" s="4" t="s">
        <v>1302</v>
      </c>
      <c r="B33" s="4" t="s">
        <v>170</v>
      </c>
      <c r="C33" s="2"/>
      <c r="D33" s="2"/>
      <c r="E33" s="64" t="s">
        <v>1030</v>
      </c>
      <c r="F33" s="106" t="s">
        <v>2556</v>
      </c>
      <c r="G33" s="209" t="s">
        <v>2555</v>
      </c>
      <c r="H33" s="2"/>
      <c r="I33" s="2"/>
      <c r="J33" s="2"/>
      <c r="K33" s="2"/>
      <c r="L33" s="2"/>
      <c r="M33" s="2"/>
      <c r="N33" s="2"/>
      <c r="O33" s="2"/>
      <c r="P33" s="2"/>
      <c r="Q33" s="4">
        <v>2015</v>
      </c>
      <c r="S33" s="2"/>
      <c r="T33" s="4">
        <v>31</v>
      </c>
      <c r="W33" s="81" t="s">
        <v>2134</v>
      </c>
      <c r="X33" s="2"/>
      <c r="Y33" s="2"/>
      <c r="AA33" s="4">
        <v>2000</v>
      </c>
    </row>
    <row r="34" spans="1:27" ht="10.5" customHeight="1">
      <c r="A34" s="4" t="s">
        <v>1303</v>
      </c>
      <c r="B34" s="4" t="s">
        <v>172</v>
      </c>
      <c r="C34" s="2"/>
      <c r="D34" s="2"/>
      <c r="E34" s="64" t="s">
        <v>1031</v>
      </c>
      <c r="F34" s="106" t="s">
        <v>291</v>
      </c>
      <c r="G34" s="209" t="s">
        <v>2555</v>
      </c>
      <c r="H34" s="2"/>
      <c r="I34" s="2"/>
      <c r="J34" s="2"/>
      <c r="K34" s="2"/>
      <c r="L34" s="2"/>
      <c r="M34" s="2"/>
      <c r="N34" s="2"/>
      <c r="O34" s="2"/>
      <c r="P34" s="2"/>
      <c r="Q34" s="4">
        <v>2016</v>
      </c>
      <c r="W34" s="81" t="s">
        <v>2135</v>
      </c>
      <c r="X34" s="2"/>
      <c r="Y34" s="2"/>
      <c r="AA34" s="4">
        <v>2001</v>
      </c>
    </row>
    <row r="35" spans="1:27" ht="10.5" customHeight="1">
      <c r="A35" s="4" t="s">
        <v>1304</v>
      </c>
      <c r="B35" s="4" t="s">
        <v>174</v>
      </c>
      <c r="C35" s="2"/>
      <c r="D35" s="2"/>
      <c r="E35" s="64" t="s">
        <v>1032</v>
      </c>
      <c r="F35" s="106" t="s">
        <v>295</v>
      </c>
      <c r="G35" s="209" t="s">
        <v>2555</v>
      </c>
      <c r="H35" s="2"/>
      <c r="I35" s="2"/>
      <c r="J35" s="2"/>
      <c r="K35" s="2"/>
      <c r="L35" s="2"/>
      <c r="M35" s="2"/>
      <c r="N35" s="2"/>
      <c r="O35" s="2"/>
      <c r="P35" s="2"/>
      <c r="Q35" s="4">
        <v>2017</v>
      </c>
      <c r="W35" s="81" t="s">
        <v>2136</v>
      </c>
      <c r="X35" s="2"/>
      <c r="Y35" s="2"/>
      <c r="AA35" s="4">
        <v>2002</v>
      </c>
    </row>
    <row r="36" spans="1:27" ht="10.5" customHeight="1">
      <c r="A36" s="4" t="s">
        <v>1305</v>
      </c>
      <c r="B36" s="4" t="s">
        <v>2458</v>
      </c>
      <c r="C36" s="2"/>
      <c r="D36" s="2"/>
      <c r="E36" s="64" t="s">
        <v>1033</v>
      </c>
      <c r="F36" s="106" t="s">
        <v>293</v>
      </c>
      <c r="G36" s="209" t="s">
        <v>2555</v>
      </c>
      <c r="H36" s="2"/>
      <c r="I36" s="2"/>
      <c r="J36" s="2"/>
      <c r="K36" s="2"/>
      <c r="L36" s="2"/>
      <c r="M36" s="2"/>
      <c r="N36" s="2"/>
      <c r="O36" s="2"/>
      <c r="P36" s="2"/>
      <c r="Q36" s="4">
        <v>2018</v>
      </c>
      <c r="W36" s="81" t="s">
        <v>2137</v>
      </c>
      <c r="X36" s="2"/>
      <c r="Y36" s="2"/>
      <c r="AA36" s="4">
        <v>2003</v>
      </c>
    </row>
    <row r="37" spans="1:27" ht="10.5" customHeight="1">
      <c r="A37" s="4" t="s">
        <v>1306</v>
      </c>
      <c r="B37" s="4" t="s">
        <v>177</v>
      </c>
      <c r="C37" s="2"/>
      <c r="D37" s="2"/>
      <c r="E37" s="64" t="s">
        <v>1034</v>
      </c>
      <c r="F37" s="106" t="s">
        <v>305</v>
      </c>
      <c r="G37" s="209" t="s">
        <v>2555</v>
      </c>
      <c r="H37" s="2"/>
      <c r="I37" s="2"/>
      <c r="J37" s="2"/>
      <c r="K37" s="2"/>
      <c r="L37" s="2"/>
      <c r="M37" s="2"/>
      <c r="N37" s="2"/>
      <c r="O37" s="2"/>
      <c r="P37" s="2"/>
      <c r="Q37" s="4">
        <v>2019</v>
      </c>
      <c r="W37" s="109" t="s">
        <v>2576</v>
      </c>
      <c r="X37" s="2"/>
      <c r="Y37" s="2"/>
      <c r="AA37" s="4">
        <v>2004</v>
      </c>
    </row>
    <row r="38" spans="1:27" ht="10.5" customHeight="1">
      <c r="A38" s="4" t="s">
        <v>1307</v>
      </c>
      <c r="B38" s="4" t="s">
        <v>179</v>
      </c>
      <c r="C38" s="2"/>
      <c r="D38" s="2"/>
      <c r="E38" s="64" t="s">
        <v>1035</v>
      </c>
      <c r="F38" s="106" t="s">
        <v>310</v>
      </c>
      <c r="G38" s="209" t="s">
        <v>2555</v>
      </c>
      <c r="H38" s="2"/>
      <c r="I38" s="2"/>
      <c r="J38" s="2"/>
      <c r="K38" s="2"/>
      <c r="L38" s="2"/>
      <c r="M38" s="2"/>
      <c r="N38" s="2"/>
      <c r="O38" s="2"/>
      <c r="P38" s="2"/>
      <c r="Q38" s="4">
        <v>2020</v>
      </c>
      <c r="W38" s="109" t="s">
        <v>2577</v>
      </c>
      <c r="X38" s="2"/>
      <c r="Y38" s="2"/>
      <c r="AA38" s="4">
        <v>2005</v>
      </c>
    </row>
    <row r="39" spans="1:27" ht="10.5" customHeight="1">
      <c r="A39" s="4" t="s">
        <v>1308</v>
      </c>
      <c r="B39" s="4" t="s">
        <v>180</v>
      </c>
      <c r="C39" s="2"/>
      <c r="D39" s="2"/>
      <c r="E39" s="64" t="s">
        <v>1036</v>
      </c>
      <c r="F39" s="106" t="s">
        <v>307</v>
      </c>
      <c r="G39" s="209" t="s">
        <v>2555</v>
      </c>
      <c r="H39" s="2"/>
      <c r="I39" s="2"/>
      <c r="J39" s="2"/>
      <c r="K39" s="2"/>
      <c r="L39" s="2"/>
      <c r="M39" s="2"/>
      <c r="N39" s="2"/>
      <c r="O39" s="2"/>
      <c r="P39" s="2"/>
      <c r="Q39" s="4">
        <v>2021</v>
      </c>
      <c r="W39" s="81" t="s">
        <v>2138</v>
      </c>
      <c r="X39" s="2"/>
      <c r="Y39" s="2"/>
      <c r="AA39" s="4">
        <v>2006</v>
      </c>
    </row>
    <row r="40" spans="1:27" ht="10.5" customHeight="1">
      <c r="A40" s="4" t="s">
        <v>1309</v>
      </c>
      <c r="B40" s="4" t="s">
        <v>182</v>
      </c>
      <c r="C40" s="2"/>
      <c r="D40" s="2"/>
      <c r="E40" s="64" t="s">
        <v>1037</v>
      </c>
      <c r="F40" s="106" t="s">
        <v>297</v>
      </c>
      <c r="G40" s="209" t="s">
        <v>2555</v>
      </c>
      <c r="H40" s="2"/>
      <c r="I40" s="2"/>
      <c r="J40" s="2"/>
      <c r="K40" s="2"/>
      <c r="L40" s="2"/>
      <c r="M40" s="2"/>
      <c r="N40" s="2"/>
      <c r="O40" s="2"/>
      <c r="P40" s="2"/>
      <c r="Q40" s="4">
        <v>2022</v>
      </c>
      <c r="W40" s="81" t="s">
        <v>2139</v>
      </c>
      <c r="X40" s="2"/>
      <c r="Y40" s="2"/>
      <c r="AA40" s="4">
        <v>2007</v>
      </c>
    </row>
    <row r="41" spans="1:27" ht="10.5" customHeight="1">
      <c r="A41" s="4" t="s">
        <v>1310</v>
      </c>
      <c r="B41" s="4" t="s">
        <v>184</v>
      </c>
      <c r="C41" s="2"/>
      <c r="D41" s="2"/>
      <c r="E41" s="64" t="s">
        <v>1038</v>
      </c>
      <c r="F41" s="106" t="s">
        <v>299</v>
      </c>
      <c r="G41" s="209" t="s">
        <v>2555</v>
      </c>
      <c r="H41" s="2"/>
      <c r="I41" s="2"/>
      <c r="J41" s="2"/>
      <c r="K41" s="2"/>
      <c r="L41" s="2"/>
      <c r="M41" s="2"/>
      <c r="N41" s="2"/>
      <c r="O41" s="2"/>
      <c r="P41" s="2"/>
      <c r="Q41" s="4">
        <v>2023</v>
      </c>
      <c r="W41" s="81" t="s">
        <v>2414</v>
      </c>
      <c r="X41" s="2"/>
      <c r="Y41" s="2"/>
      <c r="AA41" s="4">
        <v>2008</v>
      </c>
    </row>
    <row r="42" spans="1:27" ht="10.5" customHeight="1">
      <c r="A42" s="4" t="s">
        <v>1311</v>
      </c>
      <c r="B42" s="4" t="s">
        <v>186</v>
      </c>
      <c r="C42" s="2"/>
      <c r="D42" s="2"/>
      <c r="E42" s="64" t="s">
        <v>1039</v>
      </c>
      <c r="F42" s="106" t="s">
        <v>1040</v>
      </c>
      <c r="G42" s="209" t="s">
        <v>2096</v>
      </c>
      <c r="H42" s="2"/>
      <c r="I42" s="2"/>
      <c r="J42" s="2"/>
      <c r="K42" s="2"/>
      <c r="L42" s="2"/>
      <c r="M42" s="2"/>
      <c r="N42" s="2"/>
      <c r="O42" s="2"/>
      <c r="P42" s="2"/>
      <c r="Q42" s="4">
        <v>2024</v>
      </c>
      <c r="W42" s="81" t="s">
        <v>2140</v>
      </c>
      <c r="X42" s="2"/>
      <c r="Y42" s="2"/>
      <c r="AA42" s="4">
        <v>2009</v>
      </c>
    </row>
    <row r="43" spans="1:27" ht="10.5" customHeight="1">
      <c r="A43" s="4" t="s">
        <v>1312</v>
      </c>
      <c r="B43" s="4" t="s">
        <v>187</v>
      </c>
      <c r="C43" s="2"/>
      <c r="D43" s="2"/>
      <c r="E43" s="64" t="s">
        <v>1041</v>
      </c>
      <c r="F43" s="106" t="s">
        <v>1042</v>
      </c>
      <c r="G43" s="209" t="s">
        <v>2399</v>
      </c>
      <c r="H43" s="2"/>
      <c r="I43" s="2"/>
      <c r="J43" s="2"/>
      <c r="K43" s="2"/>
      <c r="L43" s="2"/>
      <c r="M43" s="2"/>
      <c r="N43" s="2"/>
      <c r="O43" s="2"/>
      <c r="P43" s="2"/>
      <c r="Q43" s="4">
        <v>2025</v>
      </c>
      <c r="W43" s="81" t="s">
        <v>2141</v>
      </c>
      <c r="X43" s="2"/>
      <c r="Y43" s="2"/>
      <c r="AA43" s="4">
        <v>2010</v>
      </c>
    </row>
    <row r="44" spans="1:27" ht="10.5" customHeight="1">
      <c r="A44" s="4" t="s">
        <v>1313</v>
      </c>
      <c r="B44" s="4" t="s">
        <v>189</v>
      </c>
      <c r="C44" s="2"/>
      <c r="D44" s="2"/>
      <c r="E44" s="64" t="s">
        <v>1043</v>
      </c>
      <c r="F44" s="106" t="s">
        <v>317</v>
      </c>
      <c r="G44" s="209" t="s">
        <v>2555</v>
      </c>
      <c r="H44" s="2"/>
      <c r="I44" s="2"/>
      <c r="J44" s="2"/>
      <c r="K44" s="2"/>
      <c r="L44" s="2"/>
      <c r="M44" s="2"/>
      <c r="N44" s="2"/>
      <c r="O44" s="2"/>
      <c r="P44" s="2"/>
      <c r="W44" s="81" t="s">
        <v>2142</v>
      </c>
      <c r="X44" s="2"/>
      <c r="Y44" s="2"/>
      <c r="AA44" s="4">
        <v>2011</v>
      </c>
    </row>
    <row r="45" spans="1:27" ht="10.5" customHeight="1">
      <c r="A45" s="4" t="s">
        <v>1314</v>
      </c>
      <c r="B45" s="4" t="s">
        <v>191</v>
      </c>
      <c r="C45" s="2"/>
      <c r="D45" s="2"/>
      <c r="E45" s="64" t="s">
        <v>1044</v>
      </c>
      <c r="F45" s="106" t="s">
        <v>1045</v>
      </c>
      <c r="G45" s="209" t="s">
        <v>2096</v>
      </c>
      <c r="H45" s="2"/>
      <c r="I45" s="2"/>
      <c r="J45" s="2"/>
      <c r="K45" s="2"/>
      <c r="L45" s="2"/>
      <c r="M45" s="2"/>
      <c r="N45" s="2"/>
      <c r="O45" s="2"/>
      <c r="P45" s="2"/>
      <c r="W45" s="81" t="s">
        <v>2143</v>
      </c>
      <c r="X45" s="2"/>
      <c r="Y45" s="2"/>
      <c r="AA45" s="4">
        <v>2012</v>
      </c>
    </row>
    <row r="46" spans="1:27" ht="10.5" customHeight="1">
      <c r="A46" s="4" t="s">
        <v>1315</v>
      </c>
      <c r="B46" s="4" t="s">
        <v>193</v>
      </c>
      <c r="C46" s="2"/>
      <c r="D46" s="2"/>
      <c r="E46" s="64" t="s">
        <v>1046</v>
      </c>
      <c r="F46" s="106" t="s">
        <v>338</v>
      </c>
      <c r="G46" s="209" t="s">
        <v>2399</v>
      </c>
      <c r="H46" s="2"/>
      <c r="I46" s="2"/>
      <c r="J46" s="2"/>
      <c r="K46" s="2"/>
      <c r="L46" s="2"/>
      <c r="M46" s="2"/>
      <c r="N46" s="2"/>
      <c r="O46" s="2"/>
      <c r="P46" s="2"/>
      <c r="W46" s="81" t="s">
        <v>2144</v>
      </c>
      <c r="X46" s="2"/>
      <c r="Y46" s="2"/>
      <c r="AA46" s="4">
        <v>2013</v>
      </c>
    </row>
    <row r="47" spans="1:27" ht="10.5" customHeight="1">
      <c r="A47" s="4" t="s">
        <v>1316</v>
      </c>
      <c r="B47" s="4" t="s">
        <v>195</v>
      </c>
      <c r="C47" s="2"/>
      <c r="D47" s="2"/>
      <c r="E47" s="64" t="s">
        <v>1047</v>
      </c>
      <c r="F47" s="106" t="s">
        <v>336</v>
      </c>
      <c r="G47" s="209" t="s">
        <v>2399</v>
      </c>
      <c r="H47" s="2"/>
      <c r="I47" s="2"/>
      <c r="J47" s="2"/>
      <c r="K47" s="2"/>
      <c r="L47" s="2"/>
      <c r="M47" s="2"/>
      <c r="N47" s="2"/>
      <c r="O47" s="2"/>
      <c r="P47" s="2"/>
      <c r="W47" s="81" t="s">
        <v>2145</v>
      </c>
      <c r="X47" s="2"/>
      <c r="Y47" s="2"/>
      <c r="AA47" s="4">
        <v>2014</v>
      </c>
    </row>
    <row r="48" spans="1:27" ht="10.5" customHeight="1">
      <c r="A48" s="4" t="s">
        <v>1317</v>
      </c>
      <c r="B48" s="4" t="s">
        <v>197</v>
      </c>
      <c r="C48" s="2"/>
      <c r="D48" s="2"/>
      <c r="E48" s="64" t="s">
        <v>1048</v>
      </c>
      <c r="F48" s="106" t="s">
        <v>346</v>
      </c>
      <c r="G48" s="209" t="s">
        <v>2399</v>
      </c>
      <c r="H48" s="2"/>
      <c r="I48" s="2"/>
      <c r="J48" s="2"/>
      <c r="K48" s="2"/>
      <c r="L48" s="2"/>
      <c r="M48" s="2"/>
      <c r="N48" s="2"/>
      <c r="O48" s="2"/>
      <c r="P48" s="2"/>
      <c r="W48" s="81" t="s">
        <v>2146</v>
      </c>
      <c r="X48" s="2"/>
      <c r="Y48" s="2"/>
      <c r="AA48" s="4">
        <v>2015</v>
      </c>
    </row>
    <row r="49" spans="1:27" ht="10.5" customHeight="1">
      <c r="A49" s="4" t="s">
        <v>1318</v>
      </c>
      <c r="B49" s="4" t="s">
        <v>199</v>
      </c>
      <c r="C49" s="2"/>
      <c r="D49" s="2"/>
      <c r="E49" s="64" t="s">
        <v>1049</v>
      </c>
      <c r="F49" s="106" t="s">
        <v>323</v>
      </c>
      <c r="G49" s="209" t="s">
        <v>2096</v>
      </c>
      <c r="H49" s="2"/>
      <c r="I49" s="2"/>
      <c r="J49" s="2"/>
      <c r="K49" s="2"/>
      <c r="L49" s="2"/>
      <c r="M49" s="2"/>
      <c r="N49" s="2"/>
      <c r="O49" s="2"/>
      <c r="P49" s="2"/>
      <c r="W49" s="81" t="s">
        <v>2147</v>
      </c>
      <c r="X49" s="2"/>
      <c r="Y49" s="2"/>
      <c r="AA49" s="4">
        <v>2016</v>
      </c>
    </row>
    <row r="50" spans="1:27" ht="10.5" customHeight="1">
      <c r="A50" s="4" t="s">
        <v>1319</v>
      </c>
      <c r="B50" s="4" t="s">
        <v>201</v>
      </c>
      <c r="C50" s="2"/>
      <c r="D50" s="2"/>
      <c r="E50" s="64" t="s">
        <v>1050</v>
      </c>
      <c r="F50" s="106" t="s">
        <v>329</v>
      </c>
      <c r="G50" s="209" t="s">
        <v>2096</v>
      </c>
      <c r="H50" s="2"/>
      <c r="I50" s="2"/>
      <c r="J50" s="2"/>
      <c r="K50" s="2"/>
      <c r="L50" s="2"/>
      <c r="M50" s="2"/>
      <c r="N50" s="2"/>
      <c r="O50" s="2"/>
      <c r="P50" s="2"/>
      <c r="W50" s="79" t="s">
        <v>2337</v>
      </c>
      <c r="X50" s="2"/>
      <c r="Y50" s="2"/>
      <c r="AA50" s="4">
        <v>2017</v>
      </c>
    </row>
    <row r="51" spans="1:27" ht="10.5" customHeight="1">
      <c r="A51" s="4" t="s">
        <v>1320</v>
      </c>
      <c r="B51" s="4" t="s">
        <v>203</v>
      </c>
      <c r="C51" s="2"/>
      <c r="D51" s="2"/>
      <c r="E51" s="64" t="s">
        <v>1051</v>
      </c>
      <c r="F51" s="106" t="s">
        <v>321</v>
      </c>
      <c r="G51" s="209" t="s">
        <v>2096</v>
      </c>
      <c r="H51" s="2"/>
      <c r="I51" s="2"/>
      <c r="J51" s="2"/>
      <c r="K51" s="2"/>
      <c r="L51" s="2"/>
      <c r="M51" s="2"/>
      <c r="N51" s="2"/>
      <c r="O51" s="2"/>
      <c r="P51" s="2"/>
      <c r="W51" s="81" t="s">
        <v>2148</v>
      </c>
      <c r="X51" s="2"/>
      <c r="Y51" s="2"/>
      <c r="AA51" s="4">
        <v>2018</v>
      </c>
    </row>
    <row r="52" spans="1:27" ht="10.5" customHeight="1">
      <c r="A52" s="4" t="s">
        <v>1321</v>
      </c>
      <c r="B52" s="4" t="s">
        <v>204</v>
      </c>
      <c r="C52" s="2"/>
      <c r="D52" s="2"/>
      <c r="E52" s="64" t="s">
        <v>1052</v>
      </c>
      <c r="F52" s="106" t="s">
        <v>327</v>
      </c>
      <c r="G52" s="209" t="s">
        <v>2096</v>
      </c>
      <c r="H52" s="2"/>
      <c r="I52" s="2"/>
      <c r="J52" s="2"/>
      <c r="K52" s="2"/>
      <c r="L52" s="2"/>
      <c r="M52" s="2"/>
      <c r="N52" s="2"/>
      <c r="O52" s="2"/>
      <c r="P52" s="2"/>
      <c r="W52" s="81" t="s">
        <v>2149</v>
      </c>
      <c r="X52" s="2"/>
      <c r="Y52" s="2"/>
      <c r="AA52" s="4">
        <v>2019</v>
      </c>
    </row>
    <row r="53" spans="1:27" ht="10.5" customHeight="1">
      <c r="A53" s="4" t="s">
        <v>1322</v>
      </c>
      <c r="B53" s="4" t="s">
        <v>206</v>
      </c>
      <c r="C53" s="2"/>
      <c r="D53" s="2"/>
      <c r="E53" s="64" t="s">
        <v>1053</v>
      </c>
      <c r="F53" s="106" t="s">
        <v>348</v>
      </c>
      <c r="G53" s="209" t="s">
        <v>2399</v>
      </c>
      <c r="H53" s="2"/>
      <c r="I53" s="2"/>
      <c r="J53" s="2"/>
      <c r="K53" s="2"/>
      <c r="L53" s="2"/>
      <c r="M53" s="2"/>
      <c r="N53" s="2"/>
      <c r="O53" s="2"/>
      <c r="P53" s="2"/>
      <c r="W53" s="81" t="s">
        <v>2150</v>
      </c>
      <c r="X53" s="2"/>
      <c r="Y53" s="2"/>
      <c r="AA53" s="4">
        <v>2020</v>
      </c>
    </row>
    <row r="54" spans="1:27" ht="10.5" customHeight="1">
      <c r="A54" s="4" t="s">
        <v>1323</v>
      </c>
      <c r="B54" s="4" t="s">
        <v>208</v>
      </c>
      <c r="C54" s="2"/>
      <c r="D54" s="2"/>
      <c r="E54" s="64" t="s">
        <v>1054</v>
      </c>
      <c r="F54" s="106" t="s">
        <v>354</v>
      </c>
      <c r="G54" s="209" t="s">
        <v>2096</v>
      </c>
      <c r="H54" s="2"/>
      <c r="I54" s="2"/>
      <c r="J54" s="2"/>
      <c r="K54" s="2"/>
      <c r="L54" s="2"/>
      <c r="M54" s="2"/>
      <c r="N54" s="2"/>
      <c r="O54" s="2"/>
      <c r="P54" s="2"/>
      <c r="W54" s="81" t="s">
        <v>2151</v>
      </c>
      <c r="X54" s="2"/>
      <c r="Y54" s="2"/>
      <c r="AA54" s="4">
        <v>2021</v>
      </c>
    </row>
    <row r="55" spans="1:27" ht="10.5" customHeight="1">
      <c r="A55" s="4" t="s">
        <v>1324</v>
      </c>
      <c r="B55" s="4" t="s">
        <v>210</v>
      </c>
      <c r="C55" s="2"/>
      <c r="D55" s="2"/>
      <c r="E55" s="64" t="s">
        <v>1055</v>
      </c>
      <c r="F55" s="106" t="s">
        <v>358</v>
      </c>
      <c r="G55" s="209" t="s">
        <v>2096</v>
      </c>
      <c r="H55" s="2"/>
      <c r="I55" s="2"/>
      <c r="J55" s="2"/>
      <c r="K55" s="2"/>
      <c r="L55" s="2"/>
      <c r="M55" s="2"/>
      <c r="N55" s="2"/>
      <c r="O55" s="2"/>
      <c r="P55" s="2"/>
      <c r="W55" s="81" t="s">
        <v>2152</v>
      </c>
      <c r="X55" s="2"/>
      <c r="Y55" s="2"/>
      <c r="AA55" s="4">
        <v>2022</v>
      </c>
    </row>
    <row r="56" spans="1:27" ht="10.5" customHeight="1">
      <c r="A56" s="4" t="s">
        <v>1325</v>
      </c>
      <c r="B56" s="4" t="s">
        <v>212</v>
      </c>
      <c r="C56" s="2"/>
      <c r="D56" s="2"/>
      <c r="E56" s="64" t="s">
        <v>1056</v>
      </c>
      <c r="F56" s="106" t="s">
        <v>340</v>
      </c>
      <c r="G56" s="209" t="s">
        <v>2399</v>
      </c>
      <c r="H56" s="2"/>
      <c r="I56" s="2"/>
      <c r="J56" s="2"/>
      <c r="K56" s="2"/>
      <c r="L56" s="2"/>
      <c r="M56" s="2"/>
      <c r="N56" s="2"/>
      <c r="O56" s="2"/>
      <c r="P56" s="2"/>
      <c r="W56" s="81" t="s">
        <v>2153</v>
      </c>
      <c r="X56" s="2"/>
      <c r="Y56" s="2"/>
      <c r="AA56" s="4">
        <v>2023</v>
      </c>
    </row>
    <row r="57" spans="1:27" ht="10.5" customHeight="1">
      <c r="A57" s="4" t="s">
        <v>1326</v>
      </c>
      <c r="B57" s="4" t="s">
        <v>213</v>
      </c>
      <c r="C57" s="2"/>
      <c r="D57" s="2"/>
      <c r="E57" s="64" t="s">
        <v>1057</v>
      </c>
      <c r="F57" s="106" t="s">
        <v>1059</v>
      </c>
      <c r="G57" s="209" t="s">
        <v>2096</v>
      </c>
      <c r="H57" s="2"/>
      <c r="I57" s="2"/>
      <c r="J57" s="2"/>
      <c r="K57" s="2"/>
      <c r="L57" s="2"/>
      <c r="M57" s="2"/>
      <c r="N57" s="2"/>
      <c r="O57" s="2"/>
      <c r="P57" s="2"/>
      <c r="W57" s="81" t="s">
        <v>2578</v>
      </c>
      <c r="X57" s="2"/>
      <c r="Y57" s="2"/>
      <c r="AA57" s="4">
        <v>2024</v>
      </c>
    </row>
    <row r="58" spans="1:27" ht="10.5" customHeight="1">
      <c r="A58" s="4" t="s">
        <v>1327</v>
      </c>
      <c r="B58" s="4" t="s">
        <v>215</v>
      </c>
      <c r="C58" s="2"/>
      <c r="D58" s="2"/>
      <c r="E58" s="64" t="s">
        <v>1058</v>
      </c>
      <c r="F58" s="106" t="s">
        <v>356</v>
      </c>
      <c r="G58" s="209" t="s">
        <v>2096</v>
      </c>
      <c r="H58" s="2"/>
      <c r="I58" s="2"/>
      <c r="J58" s="2"/>
      <c r="K58" s="2"/>
      <c r="L58" s="2"/>
      <c r="M58" s="2"/>
      <c r="N58" s="2"/>
      <c r="O58" s="2"/>
      <c r="P58" s="2"/>
      <c r="Q58" s="2"/>
      <c r="W58" s="81" t="s">
        <v>2154</v>
      </c>
      <c r="X58" s="2"/>
      <c r="Y58" s="2"/>
      <c r="AA58" s="4">
        <v>2025</v>
      </c>
    </row>
    <row r="59" spans="1:27" ht="10.5" customHeight="1">
      <c r="A59" s="4" t="s">
        <v>1328</v>
      </c>
      <c r="B59" s="4" t="s">
        <v>217</v>
      </c>
      <c r="C59" s="2"/>
      <c r="D59" s="2"/>
      <c r="E59" s="64" t="s">
        <v>1060</v>
      </c>
      <c r="F59" s="106" t="s">
        <v>360</v>
      </c>
      <c r="G59" s="209" t="s">
        <v>2096</v>
      </c>
      <c r="H59" s="2"/>
      <c r="I59" s="2"/>
      <c r="J59" s="2"/>
      <c r="K59" s="2"/>
      <c r="L59" s="2"/>
      <c r="M59" s="2"/>
      <c r="N59" s="2"/>
      <c r="O59" s="2"/>
      <c r="P59" s="2"/>
      <c r="Q59" s="2"/>
      <c r="W59" s="81" t="s">
        <v>2155</v>
      </c>
      <c r="X59" s="2"/>
      <c r="Y59" s="2"/>
      <c r="AA59" s="101" t="s">
        <v>2390</v>
      </c>
    </row>
    <row r="60" spans="1:27" ht="10.5" customHeight="1">
      <c r="A60" s="4" t="s">
        <v>1329</v>
      </c>
      <c r="B60" s="4" t="s">
        <v>219</v>
      </c>
      <c r="C60" s="2"/>
      <c r="D60" s="2"/>
      <c r="E60" s="64" t="s">
        <v>1061</v>
      </c>
      <c r="F60" s="106" t="s">
        <v>373</v>
      </c>
      <c r="G60" s="209" t="s">
        <v>2399</v>
      </c>
      <c r="H60" s="2"/>
      <c r="I60" s="2"/>
      <c r="J60" s="2"/>
      <c r="K60" s="2"/>
      <c r="L60" s="2"/>
      <c r="M60" s="2"/>
      <c r="N60" s="2"/>
      <c r="O60" s="2"/>
      <c r="P60" s="2"/>
      <c r="Q60" s="2"/>
      <c r="W60" s="81" t="s">
        <v>2156</v>
      </c>
      <c r="X60" s="2"/>
      <c r="Y60" s="2"/>
      <c r="AA60" s="2"/>
    </row>
    <row r="61" spans="1:27" ht="10.5" customHeight="1">
      <c r="A61" s="4" t="s">
        <v>1330</v>
      </c>
      <c r="B61" s="4" t="s">
        <v>221</v>
      </c>
      <c r="C61" s="2"/>
      <c r="D61" s="2"/>
      <c r="E61" s="64" t="s">
        <v>1062</v>
      </c>
      <c r="F61" s="106" t="s">
        <v>365</v>
      </c>
      <c r="G61" s="209" t="s">
        <v>2096</v>
      </c>
      <c r="H61" s="2"/>
      <c r="I61" s="2"/>
      <c r="J61" s="2"/>
      <c r="K61" s="2"/>
      <c r="L61" s="2"/>
      <c r="M61" s="2"/>
      <c r="N61" s="2"/>
      <c r="O61" s="2"/>
      <c r="P61" s="2"/>
      <c r="Q61" s="2"/>
      <c r="W61" s="81" t="s">
        <v>2157</v>
      </c>
      <c r="X61" s="2"/>
      <c r="Y61" s="2"/>
      <c r="AA61" s="2"/>
    </row>
    <row r="62" spans="1:27" ht="10.5" customHeight="1">
      <c r="A62" s="4" t="s">
        <v>1331</v>
      </c>
      <c r="B62" s="4" t="s">
        <v>223</v>
      </c>
      <c r="C62" s="2"/>
      <c r="D62" s="2"/>
      <c r="E62" s="64" t="s">
        <v>1063</v>
      </c>
      <c r="F62" s="106" t="s">
        <v>371</v>
      </c>
      <c r="G62" s="209" t="s">
        <v>2399</v>
      </c>
      <c r="H62" s="2"/>
      <c r="I62" s="2"/>
      <c r="J62" s="2"/>
      <c r="K62" s="2"/>
      <c r="L62" s="2"/>
      <c r="M62" s="2"/>
      <c r="N62" s="2"/>
      <c r="O62" s="2"/>
      <c r="P62" s="2"/>
      <c r="Q62" s="2"/>
      <c r="W62" s="81" t="s">
        <v>2158</v>
      </c>
      <c r="X62" s="2"/>
      <c r="Y62" s="2"/>
      <c r="AA62" s="2"/>
    </row>
    <row r="63" spans="1:27" ht="10.5" customHeight="1">
      <c r="A63" s="4" t="s">
        <v>1332</v>
      </c>
      <c r="B63" s="4" t="s">
        <v>225</v>
      </c>
      <c r="C63" s="2"/>
      <c r="D63" s="2"/>
      <c r="E63" s="64" t="s">
        <v>1064</v>
      </c>
      <c r="F63" s="106" t="s">
        <v>1066</v>
      </c>
      <c r="G63" s="209" t="s">
        <v>2096</v>
      </c>
      <c r="H63" s="2"/>
      <c r="I63" s="2"/>
      <c r="J63" s="2"/>
      <c r="K63" s="2"/>
      <c r="L63" s="2"/>
      <c r="M63" s="2"/>
      <c r="N63" s="2"/>
      <c r="O63" s="2"/>
      <c r="P63" s="2"/>
      <c r="Q63" s="2"/>
      <c r="W63" s="81" t="s">
        <v>2159</v>
      </c>
      <c r="X63" s="2"/>
      <c r="Y63" s="2"/>
      <c r="AA63" s="2"/>
    </row>
    <row r="64" spans="1:27" ht="10.5" customHeight="1">
      <c r="A64" s="4" t="s">
        <v>1333</v>
      </c>
      <c r="B64" s="4" t="s">
        <v>227</v>
      </c>
      <c r="C64" s="2"/>
      <c r="D64" s="2"/>
      <c r="E64" s="64" t="s">
        <v>1065</v>
      </c>
      <c r="F64" s="106" t="s">
        <v>369</v>
      </c>
      <c r="G64" s="209" t="s">
        <v>2096</v>
      </c>
      <c r="H64" s="2"/>
      <c r="I64" s="2"/>
      <c r="J64" s="2"/>
      <c r="K64" s="2"/>
      <c r="L64" s="2"/>
      <c r="M64" s="2"/>
      <c r="N64" s="2"/>
      <c r="O64" s="2"/>
      <c r="P64" s="2"/>
      <c r="Q64" s="2"/>
      <c r="W64" s="81" t="s">
        <v>2160</v>
      </c>
      <c r="X64" s="2"/>
      <c r="Y64" s="2"/>
      <c r="AA64" s="2"/>
    </row>
    <row r="65" spans="1:27" ht="10.5" customHeight="1">
      <c r="A65" s="4" t="s">
        <v>1334</v>
      </c>
      <c r="B65" s="4" t="s">
        <v>229</v>
      </c>
      <c r="C65" s="2"/>
      <c r="D65" s="2"/>
      <c r="E65" s="64" t="s">
        <v>1067</v>
      </c>
      <c r="F65" s="106" t="s">
        <v>1069</v>
      </c>
      <c r="G65" s="209" t="s">
        <v>2096</v>
      </c>
      <c r="H65" s="2"/>
      <c r="I65" s="2"/>
      <c r="J65" s="2"/>
      <c r="K65" s="2"/>
      <c r="L65" s="2"/>
      <c r="M65" s="2"/>
      <c r="N65" s="2"/>
      <c r="O65" s="2"/>
      <c r="P65" s="2"/>
      <c r="Q65" s="2"/>
      <c r="W65" s="81" t="s">
        <v>2161</v>
      </c>
      <c r="X65" s="2"/>
      <c r="Y65" s="2"/>
      <c r="AA65" s="2"/>
    </row>
    <row r="66" spans="1:27" ht="10.5" customHeight="1">
      <c r="A66" s="4" t="s">
        <v>1335</v>
      </c>
      <c r="B66" s="4" t="s">
        <v>231</v>
      </c>
      <c r="C66" s="2"/>
      <c r="D66" s="2"/>
      <c r="E66" s="64" t="s">
        <v>1068</v>
      </c>
      <c r="F66" s="106" t="s">
        <v>1071</v>
      </c>
      <c r="G66" s="209" t="s">
        <v>2096</v>
      </c>
      <c r="H66" s="2"/>
      <c r="I66" s="2"/>
      <c r="J66" s="2"/>
      <c r="K66" s="2"/>
      <c r="L66" s="2"/>
      <c r="M66" s="2"/>
      <c r="N66" s="2"/>
      <c r="O66" s="2"/>
      <c r="P66" s="2"/>
      <c r="Q66" s="2"/>
      <c r="W66" s="81" t="s">
        <v>2415</v>
      </c>
      <c r="X66" s="2"/>
      <c r="Y66" s="2"/>
      <c r="AA66" s="2"/>
    </row>
    <row r="67" spans="1:27" ht="10.5" customHeight="1">
      <c r="A67" s="4" t="s">
        <v>1336</v>
      </c>
      <c r="B67" s="4" t="s">
        <v>232</v>
      </c>
      <c r="C67" s="2"/>
      <c r="D67" s="2"/>
      <c r="E67" s="64" t="s">
        <v>1070</v>
      </c>
      <c r="F67" s="106" t="s">
        <v>325</v>
      </c>
      <c r="G67" s="209" t="s">
        <v>2096</v>
      </c>
      <c r="H67" s="2"/>
      <c r="I67" s="2"/>
      <c r="J67" s="2"/>
      <c r="K67" s="2"/>
      <c r="L67" s="2"/>
      <c r="M67" s="2"/>
      <c r="N67" s="2"/>
      <c r="O67" s="2"/>
      <c r="P67" s="2"/>
      <c r="Q67" s="2"/>
      <c r="W67" s="81" t="s">
        <v>2162</v>
      </c>
      <c r="X67" s="2"/>
      <c r="Y67" s="2"/>
      <c r="AA67" s="2"/>
    </row>
    <row r="68" spans="1:27" ht="10.5" customHeight="1">
      <c r="A68" s="4" t="s">
        <v>1337</v>
      </c>
      <c r="B68" s="4" t="s">
        <v>234</v>
      </c>
      <c r="C68" s="2"/>
      <c r="D68" s="2"/>
      <c r="E68" s="64" t="s">
        <v>1072</v>
      </c>
      <c r="F68" s="106" t="s">
        <v>375</v>
      </c>
      <c r="G68" s="209" t="s">
        <v>2096</v>
      </c>
      <c r="H68" s="2"/>
      <c r="I68" s="2"/>
      <c r="J68" s="2"/>
      <c r="K68" s="2"/>
      <c r="L68" s="2"/>
      <c r="M68" s="2"/>
      <c r="N68" s="2"/>
      <c r="O68" s="2"/>
      <c r="P68" s="2"/>
      <c r="Q68" s="2"/>
      <c r="W68" s="81" t="s">
        <v>2163</v>
      </c>
      <c r="X68" s="2"/>
      <c r="Y68" s="2"/>
      <c r="AA68" s="2"/>
    </row>
    <row r="69" spans="1:27" ht="10.5" customHeight="1">
      <c r="A69" s="4" t="s">
        <v>1338</v>
      </c>
      <c r="B69" s="4" t="s">
        <v>236</v>
      </c>
      <c r="C69" s="2"/>
      <c r="D69" s="2"/>
      <c r="E69" s="64" t="s">
        <v>1073</v>
      </c>
      <c r="F69" s="106" t="s">
        <v>352</v>
      </c>
      <c r="G69" s="209" t="s">
        <v>2096</v>
      </c>
      <c r="H69" s="2"/>
      <c r="I69" s="2"/>
      <c r="J69" s="2"/>
      <c r="K69" s="2"/>
      <c r="L69" s="2"/>
      <c r="M69" s="2"/>
      <c r="N69" s="2"/>
      <c r="O69" s="2"/>
      <c r="P69" s="2"/>
      <c r="Q69" s="2"/>
      <c r="W69" s="81" t="s">
        <v>2164</v>
      </c>
      <c r="X69" s="2"/>
      <c r="Y69" s="2"/>
      <c r="AA69" s="2"/>
    </row>
    <row r="70" spans="1:27" ht="10.5" customHeight="1">
      <c r="A70" s="4" t="s">
        <v>1339</v>
      </c>
      <c r="B70" s="4" t="s">
        <v>237</v>
      </c>
      <c r="C70" s="2"/>
      <c r="D70" s="2"/>
      <c r="E70" s="64" t="s">
        <v>1074</v>
      </c>
      <c r="F70" s="106" t="s">
        <v>334</v>
      </c>
      <c r="G70" s="209" t="s">
        <v>2399</v>
      </c>
      <c r="H70" s="2"/>
      <c r="I70" s="2"/>
      <c r="J70" s="2"/>
      <c r="K70" s="2"/>
      <c r="L70" s="2"/>
      <c r="M70" s="2"/>
      <c r="N70" s="2"/>
      <c r="O70" s="2"/>
      <c r="P70" s="2"/>
      <c r="Q70" s="2"/>
      <c r="W70" s="82" t="s">
        <v>2338</v>
      </c>
      <c r="X70" s="2"/>
      <c r="Y70" s="2"/>
      <c r="AA70" s="2"/>
    </row>
    <row r="71" spans="1:27" ht="10.5" customHeight="1">
      <c r="A71" s="4" t="s">
        <v>1340</v>
      </c>
      <c r="B71" s="4" t="s">
        <v>239</v>
      </c>
      <c r="C71" s="2"/>
      <c r="D71" s="2"/>
      <c r="E71" s="64" t="s">
        <v>1075</v>
      </c>
      <c r="F71" s="106" t="s">
        <v>362</v>
      </c>
      <c r="G71" s="209" t="s">
        <v>2096</v>
      </c>
      <c r="H71" s="2"/>
      <c r="I71" s="2"/>
      <c r="J71" s="2"/>
      <c r="K71" s="2"/>
      <c r="L71" s="2"/>
      <c r="M71" s="2"/>
      <c r="N71" s="2"/>
      <c r="O71" s="2"/>
      <c r="P71" s="2"/>
      <c r="Q71" s="2"/>
      <c r="W71" s="81" t="s">
        <v>2165</v>
      </c>
      <c r="X71" s="2"/>
      <c r="Y71" s="2"/>
      <c r="AA71" s="2"/>
    </row>
    <row r="72" spans="1:27" ht="10.5" customHeight="1">
      <c r="A72" s="4" t="s">
        <v>1341</v>
      </c>
      <c r="B72" s="4" t="s">
        <v>241</v>
      </c>
      <c r="C72" s="2"/>
      <c r="D72" s="2"/>
      <c r="E72" s="64" t="s">
        <v>1076</v>
      </c>
      <c r="F72" s="106" t="s">
        <v>332</v>
      </c>
      <c r="G72" s="209" t="s">
        <v>2399</v>
      </c>
      <c r="H72" s="2"/>
      <c r="I72" s="2"/>
      <c r="J72" s="2"/>
      <c r="K72" s="2"/>
      <c r="L72" s="2"/>
      <c r="M72" s="2"/>
      <c r="N72" s="2"/>
      <c r="O72" s="2"/>
      <c r="P72" s="2"/>
      <c r="Q72" s="2"/>
      <c r="W72" s="81" t="s">
        <v>2166</v>
      </c>
      <c r="X72" s="2"/>
      <c r="Y72" s="2"/>
      <c r="AA72" s="2"/>
    </row>
    <row r="73" spans="1:27" ht="10.5" customHeight="1">
      <c r="A73" s="4" t="s">
        <v>1342</v>
      </c>
      <c r="B73" s="4" t="s">
        <v>243</v>
      </c>
      <c r="C73" s="2"/>
      <c r="D73" s="2"/>
      <c r="E73" s="64" t="s">
        <v>1077</v>
      </c>
      <c r="F73" s="106" t="s">
        <v>350</v>
      </c>
      <c r="G73" s="209" t="s">
        <v>2399</v>
      </c>
      <c r="H73" s="2"/>
      <c r="I73" s="2"/>
      <c r="J73" s="2"/>
      <c r="K73" s="2"/>
      <c r="L73" s="2"/>
      <c r="M73" s="2"/>
      <c r="N73" s="2"/>
      <c r="O73" s="2"/>
      <c r="P73" s="2"/>
      <c r="Q73" s="2"/>
      <c r="W73" s="81" t="s">
        <v>2167</v>
      </c>
      <c r="X73" s="2"/>
      <c r="Y73" s="2"/>
      <c r="AA73" s="2"/>
    </row>
    <row r="74" spans="1:27" ht="10.5" customHeight="1">
      <c r="A74" s="4" t="s">
        <v>1343</v>
      </c>
      <c r="B74" s="4" t="s">
        <v>244</v>
      </c>
      <c r="C74" s="2"/>
      <c r="D74" s="2"/>
      <c r="E74" s="64" t="s">
        <v>1078</v>
      </c>
      <c r="F74" s="106" t="s">
        <v>2557</v>
      </c>
      <c r="G74" s="209" t="s">
        <v>2096</v>
      </c>
      <c r="H74" s="2"/>
      <c r="I74" s="2"/>
      <c r="J74" s="2"/>
      <c r="K74" s="2"/>
      <c r="L74" s="2"/>
      <c r="M74" s="2"/>
      <c r="N74" s="2"/>
      <c r="O74" s="2"/>
      <c r="P74" s="2"/>
      <c r="Q74" s="2"/>
      <c r="W74" s="81" t="s">
        <v>2168</v>
      </c>
      <c r="X74" s="2"/>
      <c r="Y74" s="2"/>
      <c r="AA74" s="2"/>
    </row>
    <row r="75" spans="1:27" ht="10.5" customHeight="1">
      <c r="A75" s="4" t="s">
        <v>1344</v>
      </c>
      <c r="B75" s="4" t="s">
        <v>246</v>
      </c>
      <c r="C75" s="2"/>
      <c r="D75" s="2"/>
      <c r="E75" s="64" t="s">
        <v>1079</v>
      </c>
      <c r="F75" s="106" t="s">
        <v>344</v>
      </c>
      <c r="G75" s="209" t="s">
        <v>2399</v>
      </c>
      <c r="H75" s="2"/>
      <c r="I75" s="2"/>
      <c r="J75" s="2"/>
      <c r="K75" s="2"/>
      <c r="L75" s="2"/>
      <c r="M75" s="2"/>
      <c r="N75" s="2"/>
      <c r="O75" s="2"/>
      <c r="P75" s="2"/>
      <c r="Q75" s="2"/>
      <c r="W75" s="81" t="s">
        <v>2169</v>
      </c>
      <c r="X75" s="2"/>
      <c r="Y75" s="2"/>
      <c r="AA75" s="2"/>
    </row>
    <row r="76" spans="1:27" ht="10.5" customHeight="1">
      <c r="A76" s="4" t="s">
        <v>1345</v>
      </c>
      <c r="B76" s="4" t="s">
        <v>248</v>
      </c>
      <c r="C76" s="2"/>
      <c r="D76" s="2"/>
      <c r="E76" s="64" t="s">
        <v>1080</v>
      </c>
      <c r="F76" s="106" t="s">
        <v>342</v>
      </c>
      <c r="G76" s="209" t="s">
        <v>2399</v>
      </c>
      <c r="H76" s="2"/>
      <c r="I76" s="2"/>
      <c r="J76" s="2"/>
      <c r="K76" s="2"/>
      <c r="L76" s="2"/>
      <c r="M76" s="2"/>
      <c r="N76" s="2"/>
      <c r="O76" s="2"/>
      <c r="P76" s="2"/>
      <c r="Q76" s="2"/>
      <c r="W76" s="81" t="s">
        <v>2170</v>
      </c>
      <c r="X76" s="2"/>
      <c r="Y76" s="2"/>
      <c r="AA76" s="2"/>
    </row>
    <row r="77" spans="1:27" ht="10.5" customHeight="1">
      <c r="A77" s="4" t="s">
        <v>1346</v>
      </c>
      <c r="B77" s="4" t="s">
        <v>250</v>
      </c>
      <c r="C77" s="2"/>
      <c r="D77" s="2"/>
      <c r="E77" s="64" t="s">
        <v>1081</v>
      </c>
      <c r="F77" s="106" t="s">
        <v>351</v>
      </c>
      <c r="G77" s="209" t="s">
        <v>2096</v>
      </c>
      <c r="H77" s="2"/>
      <c r="I77" s="2"/>
      <c r="J77" s="2"/>
      <c r="K77" s="2"/>
      <c r="L77" s="2"/>
      <c r="M77" s="2"/>
      <c r="N77" s="2"/>
      <c r="O77" s="2"/>
      <c r="P77" s="2"/>
      <c r="Q77" s="2"/>
      <c r="W77" s="81" t="s">
        <v>2171</v>
      </c>
      <c r="X77" s="2"/>
      <c r="Y77" s="2"/>
      <c r="AA77" s="2"/>
    </row>
    <row r="78" spans="1:27" ht="10.5" customHeight="1">
      <c r="A78" s="4" t="s">
        <v>1347</v>
      </c>
      <c r="B78" s="4" t="s">
        <v>252</v>
      </c>
      <c r="C78" s="2"/>
      <c r="D78" s="2"/>
      <c r="E78" s="64" t="s">
        <v>1082</v>
      </c>
      <c r="F78" s="106" t="s">
        <v>319</v>
      </c>
      <c r="G78" s="209" t="s">
        <v>2096</v>
      </c>
      <c r="H78" s="2"/>
      <c r="I78" s="2"/>
      <c r="J78" s="2"/>
      <c r="K78" s="2"/>
      <c r="L78" s="2"/>
      <c r="M78" s="2"/>
      <c r="N78" s="2"/>
      <c r="O78" s="2"/>
      <c r="P78" s="2"/>
      <c r="Q78" s="2"/>
      <c r="W78" s="81" t="s">
        <v>2172</v>
      </c>
      <c r="X78" s="2"/>
      <c r="Y78" s="2"/>
      <c r="AA78" s="2"/>
    </row>
    <row r="79" spans="1:27" ht="10.5" customHeight="1">
      <c r="A79" s="4" t="s">
        <v>1348</v>
      </c>
      <c r="B79" s="4" t="s">
        <v>254</v>
      </c>
      <c r="C79" s="2"/>
      <c r="D79" s="2"/>
      <c r="E79" s="64" t="s">
        <v>1083</v>
      </c>
      <c r="F79" s="106" t="s">
        <v>1084</v>
      </c>
      <c r="G79" s="209" t="s">
        <v>2096</v>
      </c>
      <c r="H79" s="2"/>
      <c r="I79" s="2"/>
      <c r="J79" s="2"/>
      <c r="K79" s="2"/>
      <c r="L79" s="2"/>
      <c r="M79" s="2"/>
      <c r="N79" s="2"/>
      <c r="O79" s="2"/>
      <c r="P79" s="2"/>
      <c r="Q79" s="2"/>
      <c r="W79" s="81" t="s">
        <v>2173</v>
      </c>
      <c r="X79" s="2"/>
      <c r="Y79" s="2"/>
      <c r="AA79" s="2"/>
    </row>
    <row r="80" spans="1:27" ht="10.5" customHeight="1">
      <c r="A80" s="4" t="s">
        <v>1349</v>
      </c>
      <c r="B80" s="4" t="s">
        <v>256</v>
      </c>
      <c r="C80" s="2"/>
      <c r="D80" s="2"/>
      <c r="E80" s="64" t="s">
        <v>1085</v>
      </c>
      <c r="F80" s="106" t="s">
        <v>378</v>
      </c>
      <c r="G80" s="209" t="s">
        <v>2555</v>
      </c>
      <c r="H80" s="2"/>
      <c r="I80" s="2"/>
      <c r="J80" s="2"/>
      <c r="K80" s="2"/>
      <c r="L80" s="2"/>
      <c r="M80" s="2"/>
      <c r="N80" s="2"/>
      <c r="O80" s="2"/>
      <c r="P80" s="2"/>
      <c r="Q80" s="2"/>
      <c r="W80" s="81" t="s">
        <v>2174</v>
      </c>
      <c r="X80" s="2"/>
      <c r="Y80" s="2"/>
      <c r="AA80" s="2"/>
    </row>
    <row r="81" spans="1:27" ht="10.5" customHeight="1">
      <c r="A81" s="4" t="s">
        <v>1350</v>
      </c>
      <c r="B81" s="4" t="s">
        <v>257</v>
      </c>
      <c r="C81" s="2"/>
      <c r="D81" s="2"/>
      <c r="E81" s="64" t="s">
        <v>1086</v>
      </c>
      <c r="F81" s="106" t="s">
        <v>388</v>
      </c>
      <c r="G81" s="209" t="s">
        <v>2555</v>
      </c>
      <c r="H81" s="2"/>
      <c r="I81" s="2"/>
      <c r="J81" s="2"/>
      <c r="K81" s="2"/>
      <c r="L81" s="2"/>
      <c r="M81" s="2"/>
      <c r="N81" s="2"/>
      <c r="O81" s="2"/>
      <c r="P81" s="2"/>
      <c r="Q81" s="2"/>
      <c r="W81" s="81" t="s">
        <v>2175</v>
      </c>
      <c r="X81" s="2"/>
      <c r="Y81" s="2"/>
      <c r="AA81" s="2"/>
    </row>
    <row r="82" spans="1:27" ht="10.5" customHeight="1">
      <c r="A82" s="4" t="s">
        <v>1351</v>
      </c>
      <c r="B82" s="4" t="s">
        <v>259</v>
      </c>
      <c r="C82" s="2"/>
      <c r="D82" s="2"/>
      <c r="E82" s="64" t="s">
        <v>1087</v>
      </c>
      <c r="F82" s="106" t="s">
        <v>451</v>
      </c>
      <c r="G82" s="209" t="s">
        <v>2399</v>
      </c>
      <c r="H82" s="2"/>
      <c r="I82" s="2"/>
      <c r="J82" s="2"/>
      <c r="K82" s="2"/>
      <c r="L82" s="2"/>
      <c r="M82" s="2"/>
      <c r="N82" s="2"/>
      <c r="O82" s="2"/>
      <c r="P82" s="2"/>
      <c r="Q82" s="2"/>
      <c r="W82" s="81" t="s">
        <v>2176</v>
      </c>
      <c r="X82" s="2"/>
      <c r="Y82" s="2"/>
      <c r="AA82" s="2"/>
    </row>
    <row r="83" spans="1:27" ht="10.5" customHeight="1">
      <c r="A83" s="4" t="s">
        <v>1352</v>
      </c>
      <c r="B83" s="4" t="s">
        <v>260</v>
      </c>
      <c r="C83" s="2"/>
      <c r="D83" s="2"/>
      <c r="E83" s="64" t="s">
        <v>1088</v>
      </c>
      <c r="F83" s="106" t="s">
        <v>2558</v>
      </c>
      <c r="G83" s="209" t="s">
        <v>2399</v>
      </c>
      <c r="H83" s="2"/>
      <c r="I83" s="2"/>
      <c r="J83" s="2"/>
      <c r="K83" s="2"/>
      <c r="L83" s="2"/>
      <c r="M83" s="2"/>
      <c r="N83" s="2"/>
      <c r="O83" s="2"/>
      <c r="P83" s="2"/>
      <c r="Q83" s="2"/>
      <c r="W83" s="81" t="s">
        <v>2177</v>
      </c>
      <c r="X83" s="2"/>
      <c r="Y83" s="2"/>
      <c r="AA83" s="2"/>
    </row>
    <row r="84" spans="1:27" ht="10.5" customHeight="1">
      <c r="A84" s="4" t="s">
        <v>1353</v>
      </c>
      <c r="B84" s="4" t="s">
        <v>262</v>
      </c>
      <c r="C84" s="2"/>
      <c r="D84" s="2"/>
      <c r="E84" s="64" t="s">
        <v>1089</v>
      </c>
      <c r="F84" s="106" t="s">
        <v>457</v>
      </c>
      <c r="G84" s="209" t="s">
        <v>2399</v>
      </c>
      <c r="H84" s="2"/>
      <c r="I84" s="2"/>
      <c r="J84" s="2"/>
      <c r="K84" s="2"/>
      <c r="L84" s="2"/>
      <c r="M84" s="2"/>
      <c r="N84" s="2"/>
      <c r="O84" s="2"/>
      <c r="P84" s="2"/>
      <c r="Q84" s="2"/>
      <c r="W84" s="81" t="s">
        <v>2178</v>
      </c>
      <c r="X84" s="2"/>
      <c r="Y84" s="2"/>
      <c r="AA84" s="2"/>
    </row>
    <row r="85" spans="1:27" ht="10.5" customHeight="1">
      <c r="A85" s="4" t="s">
        <v>1354</v>
      </c>
      <c r="B85" s="4" t="s">
        <v>264</v>
      </c>
      <c r="C85" s="2"/>
      <c r="D85" s="2"/>
      <c r="E85" s="64" t="s">
        <v>1090</v>
      </c>
      <c r="F85" s="106" t="s">
        <v>405</v>
      </c>
      <c r="G85" s="209" t="s">
        <v>2555</v>
      </c>
      <c r="H85" s="2"/>
      <c r="I85" s="2"/>
      <c r="J85" s="2"/>
      <c r="K85" s="2"/>
      <c r="L85" s="2"/>
      <c r="M85" s="2"/>
      <c r="N85" s="2"/>
      <c r="O85" s="2"/>
      <c r="P85" s="2"/>
      <c r="Q85" s="2"/>
      <c r="W85" s="81" t="s">
        <v>2179</v>
      </c>
      <c r="X85" s="2"/>
      <c r="Y85" s="2"/>
      <c r="AA85" s="2"/>
    </row>
    <row r="86" spans="1:27" ht="10.5" customHeight="1">
      <c r="A86" s="4" t="s">
        <v>1355</v>
      </c>
      <c r="B86" s="4" t="s">
        <v>266</v>
      </c>
      <c r="C86" s="2"/>
      <c r="D86" s="2"/>
      <c r="E86" s="64" t="s">
        <v>1091</v>
      </c>
      <c r="F86" s="106" t="s">
        <v>462</v>
      </c>
      <c r="G86" s="209" t="s">
        <v>2555</v>
      </c>
      <c r="H86" s="2"/>
      <c r="I86" s="2"/>
      <c r="J86" s="2"/>
      <c r="K86" s="2"/>
      <c r="L86" s="2"/>
      <c r="M86" s="2"/>
      <c r="N86" s="2"/>
      <c r="O86" s="2"/>
      <c r="P86" s="2"/>
      <c r="Q86" s="2"/>
      <c r="W86" s="81" t="s">
        <v>2180</v>
      </c>
      <c r="X86" s="2"/>
      <c r="Y86" s="2"/>
      <c r="AA86" s="2"/>
    </row>
    <row r="87" spans="1:27" ht="10.5" customHeight="1">
      <c r="A87" s="4" t="s">
        <v>1356</v>
      </c>
      <c r="B87" s="4" t="s">
        <v>268</v>
      </c>
      <c r="C87" s="2"/>
      <c r="D87" s="2"/>
      <c r="E87" s="64" t="s">
        <v>1092</v>
      </c>
      <c r="F87" s="106" t="s">
        <v>406</v>
      </c>
      <c r="G87" s="209" t="s">
        <v>2555</v>
      </c>
      <c r="H87" s="2"/>
      <c r="I87" s="2"/>
      <c r="J87" s="2"/>
      <c r="K87" s="2"/>
      <c r="L87" s="2"/>
      <c r="M87" s="2"/>
      <c r="N87" s="2"/>
      <c r="O87" s="2"/>
      <c r="P87" s="2"/>
      <c r="Q87" s="2"/>
      <c r="W87" s="81" t="s">
        <v>2181</v>
      </c>
      <c r="X87" s="2"/>
      <c r="Y87" s="2"/>
      <c r="AA87" s="2"/>
    </row>
    <row r="88" spans="1:27" ht="10.5" customHeight="1">
      <c r="A88" s="4" t="s">
        <v>1357</v>
      </c>
      <c r="B88" s="4" t="s">
        <v>270</v>
      </c>
      <c r="C88" s="2"/>
      <c r="D88" s="2"/>
      <c r="E88" s="64" t="s">
        <v>1093</v>
      </c>
      <c r="F88" s="106" t="s">
        <v>428</v>
      </c>
      <c r="G88" s="209" t="s">
        <v>2399</v>
      </c>
      <c r="H88" s="2"/>
      <c r="I88" s="2"/>
      <c r="J88" s="2"/>
      <c r="K88" s="2"/>
      <c r="L88" s="2"/>
      <c r="M88" s="2"/>
      <c r="N88" s="2"/>
      <c r="O88" s="2"/>
      <c r="P88" s="2"/>
      <c r="Q88" s="2"/>
      <c r="W88" s="81" t="s">
        <v>2182</v>
      </c>
      <c r="X88" s="2"/>
      <c r="Y88" s="2"/>
      <c r="AA88" s="2"/>
    </row>
    <row r="89" spans="1:27" ht="10.5" customHeight="1">
      <c r="A89" s="4" t="s">
        <v>1358</v>
      </c>
      <c r="B89" s="4" t="s">
        <v>272</v>
      </c>
      <c r="C89" s="2"/>
      <c r="D89" s="2"/>
      <c r="E89" s="64" t="s">
        <v>1094</v>
      </c>
      <c r="F89" s="106" t="s">
        <v>430</v>
      </c>
      <c r="G89" s="209" t="s">
        <v>2399</v>
      </c>
      <c r="H89" s="2"/>
      <c r="I89" s="2"/>
      <c r="J89" s="2"/>
      <c r="K89" s="2"/>
      <c r="L89" s="2"/>
      <c r="M89" s="2"/>
      <c r="N89" s="2"/>
      <c r="O89" s="2"/>
      <c r="P89" s="2"/>
      <c r="Q89" s="2"/>
      <c r="W89" s="81" t="s">
        <v>2183</v>
      </c>
      <c r="X89" s="2"/>
      <c r="Y89" s="2"/>
      <c r="AA89" s="2"/>
    </row>
    <row r="90" spans="1:27" ht="10.5" customHeight="1">
      <c r="A90" s="4" t="s">
        <v>1359</v>
      </c>
      <c r="B90" s="4" t="s">
        <v>274</v>
      </c>
      <c r="C90" s="2"/>
      <c r="D90" s="2"/>
      <c r="E90" s="64" t="s">
        <v>1095</v>
      </c>
      <c r="F90" s="106" t="s">
        <v>1096</v>
      </c>
      <c r="G90" s="209" t="s">
        <v>2555</v>
      </c>
      <c r="H90" s="2"/>
      <c r="I90" s="2"/>
      <c r="J90" s="2"/>
      <c r="K90" s="2"/>
      <c r="L90" s="2"/>
      <c r="M90" s="2"/>
      <c r="N90" s="2"/>
      <c r="O90" s="2"/>
      <c r="P90" s="2"/>
      <c r="Q90" s="2"/>
      <c r="W90" s="81" t="s">
        <v>2184</v>
      </c>
      <c r="X90" s="2"/>
      <c r="Y90" s="2"/>
      <c r="AA90" s="2"/>
    </row>
    <row r="91" spans="1:27" ht="10.5" customHeight="1">
      <c r="A91" s="4" t="s">
        <v>1360</v>
      </c>
      <c r="B91" s="4" t="s">
        <v>276</v>
      </c>
      <c r="C91" s="2"/>
      <c r="D91" s="2"/>
      <c r="E91" s="64" t="s">
        <v>1097</v>
      </c>
      <c r="F91" s="106" t="s">
        <v>422</v>
      </c>
      <c r="G91" s="209" t="s">
        <v>2555</v>
      </c>
      <c r="H91" s="2"/>
      <c r="I91" s="2"/>
      <c r="J91" s="2"/>
      <c r="K91" s="2"/>
      <c r="L91" s="2"/>
      <c r="M91" s="2"/>
      <c r="N91" s="2"/>
      <c r="O91" s="2"/>
      <c r="P91" s="2"/>
      <c r="Q91" s="2"/>
      <c r="W91" s="81" t="s">
        <v>2185</v>
      </c>
      <c r="X91" s="2"/>
      <c r="Y91" s="2"/>
      <c r="AA91" s="2"/>
    </row>
    <row r="92" spans="1:27" ht="10.5" customHeight="1">
      <c r="A92" s="4" t="s">
        <v>1361</v>
      </c>
      <c r="B92" s="4" t="s">
        <v>278</v>
      </c>
      <c r="C92" s="2"/>
      <c r="D92" s="2"/>
      <c r="E92" s="64" t="s">
        <v>1098</v>
      </c>
      <c r="F92" s="106" t="s">
        <v>407</v>
      </c>
      <c r="G92" s="209" t="s">
        <v>2399</v>
      </c>
      <c r="H92" s="2"/>
      <c r="I92" s="2"/>
      <c r="J92" s="2"/>
      <c r="K92" s="2"/>
      <c r="L92" s="2"/>
      <c r="M92" s="2"/>
      <c r="N92" s="2"/>
      <c r="O92" s="2"/>
      <c r="P92" s="2"/>
      <c r="Q92" s="2"/>
      <c r="W92" s="81" t="s">
        <v>2186</v>
      </c>
      <c r="X92" s="2"/>
      <c r="Y92" s="2"/>
      <c r="AA92" s="2"/>
    </row>
    <row r="93" spans="1:27" ht="10.5" customHeight="1">
      <c r="A93" s="4" t="s">
        <v>2419</v>
      </c>
      <c r="B93" s="4" t="s">
        <v>2420</v>
      </c>
      <c r="C93" s="2"/>
      <c r="D93" s="2"/>
      <c r="E93" s="107" t="s">
        <v>2559</v>
      </c>
      <c r="F93" s="106" t="s">
        <v>446</v>
      </c>
      <c r="G93" s="209" t="s">
        <v>2399</v>
      </c>
      <c r="H93" s="2"/>
      <c r="I93" s="2"/>
      <c r="J93" s="2"/>
      <c r="K93" s="2"/>
      <c r="L93" s="2"/>
      <c r="M93" s="2"/>
      <c r="N93" s="2"/>
      <c r="O93" s="2"/>
      <c r="P93" s="2"/>
      <c r="Q93" s="2"/>
      <c r="W93" s="81" t="s">
        <v>2187</v>
      </c>
      <c r="X93" s="2"/>
      <c r="Y93" s="2"/>
      <c r="AA93" s="2"/>
    </row>
    <row r="94" spans="1:27" ht="10.5" customHeight="1">
      <c r="A94" s="4" t="s">
        <v>2459</v>
      </c>
      <c r="B94" s="4" t="s">
        <v>2460</v>
      </c>
      <c r="C94" s="2"/>
      <c r="D94" s="2"/>
      <c r="E94" s="107" t="s">
        <v>2560</v>
      </c>
      <c r="F94" s="106" t="s">
        <v>395</v>
      </c>
      <c r="G94" s="209" t="s">
        <v>2555</v>
      </c>
      <c r="H94" s="2"/>
      <c r="I94" s="2"/>
      <c r="J94" s="2"/>
      <c r="K94" s="2"/>
      <c r="L94" s="2"/>
      <c r="M94" s="2"/>
      <c r="N94" s="2"/>
      <c r="O94" s="2"/>
      <c r="P94" s="2"/>
      <c r="Q94" s="2"/>
      <c r="W94" s="79" t="s">
        <v>2339</v>
      </c>
      <c r="X94" s="2"/>
      <c r="Y94" s="2"/>
      <c r="AA94" s="2"/>
    </row>
    <row r="95" spans="1:27" ht="10.5" customHeight="1">
      <c r="A95" s="4" t="s">
        <v>1362</v>
      </c>
      <c r="B95" s="4" t="s">
        <v>279</v>
      </c>
      <c r="C95" s="2"/>
      <c r="D95" s="2"/>
      <c r="E95" s="107" t="s">
        <v>2561</v>
      </c>
      <c r="F95" s="106" t="s">
        <v>2562</v>
      </c>
      <c r="G95" s="209" t="s">
        <v>2399</v>
      </c>
      <c r="H95" s="2"/>
      <c r="I95" s="2"/>
      <c r="J95" s="2"/>
      <c r="K95" s="2"/>
      <c r="L95" s="2"/>
      <c r="M95" s="2"/>
      <c r="N95" s="2"/>
      <c r="O95" s="2"/>
      <c r="P95" s="2"/>
      <c r="Q95" s="2"/>
      <c r="W95" s="81" t="s">
        <v>2188</v>
      </c>
      <c r="X95" s="2"/>
      <c r="Y95" s="2"/>
      <c r="AA95" s="2"/>
    </row>
    <row r="96" spans="1:27" ht="10.5" customHeight="1">
      <c r="A96" s="4" t="s">
        <v>1363</v>
      </c>
      <c r="B96" s="4" t="s">
        <v>281</v>
      </c>
      <c r="C96" s="2"/>
      <c r="D96" s="2"/>
      <c r="E96" s="107" t="s">
        <v>2563</v>
      </c>
      <c r="F96" s="106" t="s">
        <v>432</v>
      </c>
      <c r="G96" s="209" t="s">
        <v>2399</v>
      </c>
      <c r="H96" s="2"/>
      <c r="I96" s="2"/>
      <c r="J96" s="2"/>
      <c r="K96" s="2"/>
      <c r="L96" s="2"/>
      <c r="M96" s="2"/>
      <c r="N96" s="2"/>
      <c r="O96" s="2"/>
      <c r="P96" s="2"/>
      <c r="Q96" s="2"/>
      <c r="W96" s="81" t="s">
        <v>2189</v>
      </c>
      <c r="X96" s="2"/>
      <c r="Y96" s="2"/>
      <c r="AA96" s="2"/>
    </row>
    <row r="97" spans="1:27" ht="10.5" customHeight="1">
      <c r="A97" s="4" t="s">
        <v>1364</v>
      </c>
      <c r="B97" s="4" t="s">
        <v>282</v>
      </c>
      <c r="C97" s="2"/>
      <c r="D97" s="2"/>
      <c r="E97" s="107" t="s">
        <v>2564</v>
      </c>
      <c r="F97" s="106" t="s">
        <v>2565</v>
      </c>
      <c r="G97" s="209" t="s">
        <v>2399</v>
      </c>
      <c r="H97" s="2"/>
      <c r="I97" s="2"/>
      <c r="J97" s="2"/>
      <c r="K97" s="2"/>
      <c r="L97" s="2"/>
      <c r="M97" s="2"/>
      <c r="N97" s="2"/>
      <c r="O97" s="2"/>
      <c r="P97" s="2"/>
      <c r="Q97" s="2"/>
      <c r="W97" s="81" t="s">
        <v>2190</v>
      </c>
      <c r="X97" s="2"/>
      <c r="Y97" s="2"/>
      <c r="AA97" s="2"/>
    </row>
    <row r="98" spans="1:27" ht="10.5" customHeight="1">
      <c r="A98" s="4" t="s">
        <v>1365</v>
      </c>
      <c r="B98" s="4" t="s">
        <v>284</v>
      </c>
      <c r="C98" s="2"/>
      <c r="D98" s="2"/>
      <c r="E98" s="107" t="s">
        <v>2566</v>
      </c>
      <c r="F98" s="106" t="s">
        <v>2567</v>
      </c>
      <c r="G98" s="209" t="s">
        <v>2399</v>
      </c>
      <c r="H98" s="2"/>
      <c r="I98" s="2"/>
      <c r="J98" s="2"/>
      <c r="K98" s="2"/>
      <c r="L98" s="2"/>
      <c r="M98" s="2"/>
      <c r="N98" s="2"/>
      <c r="O98" s="2"/>
      <c r="P98" s="2"/>
      <c r="Q98" s="2"/>
      <c r="W98" s="81" t="s">
        <v>2191</v>
      </c>
      <c r="X98" s="2"/>
      <c r="Y98" s="2"/>
      <c r="AA98" s="2"/>
    </row>
    <row r="99" spans="1:27" ht="10.5" customHeight="1">
      <c r="A99" s="4" t="s">
        <v>1366</v>
      </c>
      <c r="B99" s="4" t="s">
        <v>285</v>
      </c>
      <c r="C99" s="2"/>
      <c r="D99" s="2"/>
      <c r="E99" s="107" t="s">
        <v>2568</v>
      </c>
      <c r="F99" s="106" t="s">
        <v>449</v>
      </c>
      <c r="G99" s="209" t="s">
        <v>2399</v>
      </c>
      <c r="H99" s="2"/>
      <c r="I99" s="2"/>
      <c r="J99" s="2"/>
      <c r="K99" s="2"/>
      <c r="L99" s="2"/>
      <c r="M99" s="2"/>
      <c r="N99" s="2"/>
      <c r="O99" s="2"/>
      <c r="P99" s="2"/>
      <c r="Q99" s="2"/>
      <c r="W99" s="81" t="s">
        <v>2192</v>
      </c>
      <c r="X99" s="2"/>
      <c r="Y99" s="2"/>
      <c r="AA99" s="2"/>
    </row>
    <row r="100" spans="1:27" ht="10.5" customHeight="1">
      <c r="A100" s="4" t="s">
        <v>1367</v>
      </c>
      <c r="B100" s="4" t="s">
        <v>286</v>
      </c>
      <c r="C100" s="2"/>
      <c r="D100" s="2"/>
      <c r="E100" s="107" t="s">
        <v>2569</v>
      </c>
      <c r="F100" s="106" t="s">
        <v>435</v>
      </c>
      <c r="G100" s="209" t="s">
        <v>2399</v>
      </c>
      <c r="H100" s="2"/>
      <c r="I100" s="2"/>
      <c r="J100" s="2"/>
      <c r="K100" s="2"/>
      <c r="L100" s="2"/>
      <c r="M100" s="2"/>
      <c r="N100" s="2"/>
      <c r="O100" s="2"/>
      <c r="P100" s="2"/>
      <c r="Q100" s="2"/>
      <c r="W100" s="81" t="s">
        <v>2193</v>
      </c>
      <c r="X100" s="2"/>
      <c r="Y100" s="2"/>
      <c r="AA100" s="2"/>
    </row>
    <row r="101" spans="1:27" ht="10.5" customHeight="1">
      <c r="A101" s="4" t="s">
        <v>1368</v>
      </c>
      <c r="B101" s="4" t="s">
        <v>288</v>
      </c>
      <c r="C101" s="2"/>
      <c r="D101" s="2"/>
      <c r="E101" s="64" t="s">
        <v>1099</v>
      </c>
      <c r="F101" s="106" t="s">
        <v>1100</v>
      </c>
      <c r="G101" s="209" t="s">
        <v>2555</v>
      </c>
      <c r="H101" s="2"/>
      <c r="I101" s="2"/>
      <c r="J101" s="2"/>
      <c r="K101" s="2"/>
      <c r="L101" s="2"/>
      <c r="M101" s="2"/>
      <c r="N101" s="2"/>
      <c r="O101" s="2"/>
      <c r="P101" s="2"/>
      <c r="Q101" s="2"/>
      <c r="W101" s="81" t="s">
        <v>2194</v>
      </c>
      <c r="X101" s="2"/>
      <c r="Y101" s="2"/>
      <c r="AA101" s="2"/>
    </row>
    <row r="102" spans="1:27" ht="10.5" customHeight="1">
      <c r="A102" s="4" t="s">
        <v>1369</v>
      </c>
      <c r="B102" s="4" t="s">
        <v>290</v>
      </c>
      <c r="C102" s="2"/>
      <c r="D102" s="2"/>
      <c r="E102" s="64" t="s">
        <v>1101</v>
      </c>
      <c r="F102" s="106" t="s">
        <v>409</v>
      </c>
      <c r="G102" s="209" t="s">
        <v>2399</v>
      </c>
      <c r="H102" s="2"/>
      <c r="I102" s="2"/>
      <c r="J102" s="2"/>
      <c r="K102" s="2"/>
      <c r="L102" s="2"/>
      <c r="M102" s="2"/>
      <c r="N102" s="2"/>
      <c r="O102" s="2"/>
      <c r="P102" s="2"/>
      <c r="Q102" s="2"/>
      <c r="W102" s="81" t="s">
        <v>2195</v>
      </c>
      <c r="X102" s="2"/>
      <c r="Y102" s="2"/>
      <c r="AA102" s="2"/>
    </row>
    <row r="103" spans="1:27" ht="10.5" customHeight="1">
      <c r="A103" s="4" t="s">
        <v>1370</v>
      </c>
      <c r="B103" s="4" t="s">
        <v>292</v>
      </c>
      <c r="C103" s="2"/>
      <c r="D103" s="2"/>
      <c r="E103" s="64" t="s">
        <v>1102</v>
      </c>
      <c r="F103" s="106" t="s">
        <v>466</v>
      </c>
      <c r="G103" s="209" t="s">
        <v>2399</v>
      </c>
      <c r="H103" s="2"/>
      <c r="I103" s="2"/>
      <c r="J103" s="2"/>
      <c r="K103" s="2"/>
      <c r="L103" s="2"/>
      <c r="M103" s="2"/>
      <c r="N103" s="2"/>
      <c r="O103" s="2"/>
      <c r="P103" s="2"/>
      <c r="Q103" s="2"/>
      <c r="W103" s="81" t="s">
        <v>2196</v>
      </c>
      <c r="X103" s="2"/>
      <c r="Y103" s="2"/>
      <c r="AA103" s="2"/>
    </row>
    <row r="104" spans="1:27" ht="10.5" customHeight="1">
      <c r="A104" s="4" t="s">
        <v>1371</v>
      </c>
      <c r="B104" s="4" t="s">
        <v>1372</v>
      </c>
      <c r="C104" s="2"/>
      <c r="D104" s="2"/>
      <c r="E104" s="64" t="s">
        <v>1103</v>
      </c>
      <c r="F104" s="106" t="s">
        <v>382</v>
      </c>
      <c r="G104" s="209" t="s">
        <v>2555</v>
      </c>
      <c r="H104" s="2"/>
      <c r="I104" s="2"/>
      <c r="J104" s="2"/>
      <c r="K104" s="2"/>
      <c r="L104" s="2"/>
      <c r="M104" s="2"/>
      <c r="N104" s="2"/>
      <c r="O104" s="2"/>
      <c r="P104" s="2"/>
      <c r="Q104" s="2"/>
      <c r="W104" s="81" t="s">
        <v>2197</v>
      </c>
      <c r="X104" s="2"/>
      <c r="Y104" s="2"/>
      <c r="AA104" s="2"/>
    </row>
    <row r="105" spans="1:27" ht="10.5" customHeight="1">
      <c r="A105" s="4" t="s">
        <v>1373</v>
      </c>
      <c r="B105" s="4" t="s">
        <v>1374</v>
      </c>
      <c r="C105" s="2"/>
      <c r="D105" s="2"/>
      <c r="E105" s="64" t="s">
        <v>1104</v>
      </c>
      <c r="F105" s="106" t="s">
        <v>401</v>
      </c>
      <c r="G105" s="209" t="s">
        <v>2555</v>
      </c>
      <c r="H105" s="2"/>
      <c r="I105" s="2"/>
      <c r="J105" s="2"/>
      <c r="K105" s="2"/>
      <c r="L105" s="2"/>
      <c r="M105" s="2"/>
      <c r="N105" s="2"/>
      <c r="O105" s="2"/>
      <c r="P105" s="2"/>
      <c r="Q105" s="2"/>
      <c r="W105" s="81" t="s">
        <v>2198</v>
      </c>
      <c r="X105" s="2"/>
      <c r="Y105" s="2"/>
      <c r="AA105" s="2"/>
    </row>
    <row r="106" spans="1:27" ht="10.5" customHeight="1">
      <c r="A106" s="4" t="s">
        <v>1375</v>
      </c>
      <c r="B106" s="4" t="s">
        <v>294</v>
      </c>
      <c r="C106" s="2"/>
      <c r="D106" s="2"/>
      <c r="E106" s="64" t="s">
        <v>1105</v>
      </c>
      <c r="F106" s="106" t="s">
        <v>427</v>
      </c>
      <c r="G106" s="209" t="s">
        <v>2399</v>
      </c>
      <c r="H106" s="2"/>
      <c r="I106" s="2"/>
      <c r="J106" s="2"/>
      <c r="K106" s="2"/>
      <c r="L106" s="2"/>
      <c r="M106" s="2"/>
      <c r="N106" s="2"/>
      <c r="O106" s="2"/>
      <c r="P106" s="2"/>
      <c r="Q106" s="2"/>
      <c r="W106" s="81" t="s">
        <v>2199</v>
      </c>
      <c r="X106" s="2"/>
      <c r="Y106" s="2"/>
      <c r="AA106" s="2"/>
    </row>
    <row r="107" spans="1:27" ht="10.5" customHeight="1">
      <c r="A107" s="4" t="s">
        <v>1376</v>
      </c>
      <c r="B107" s="4" t="s">
        <v>296</v>
      </c>
      <c r="C107" s="2"/>
      <c r="D107" s="2"/>
      <c r="E107" s="64" t="s">
        <v>1106</v>
      </c>
      <c r="F107" s="106" t="s">
        <v>436</v>
      </c>
      <c r="G107" s="209" t="s">
        <v>2399</v>
      </c>
      <c r="H107" s="2"/>
      <c r="I107" s="2"/>
      <c r="J107" s="2"/>
      <c r="K107" s="2"/>
      <c r="L107" s="2"/>
      <c r="M107" s="2"/>
      <c r="N107" s="2"/>
      <c r="O107" s="2"/>
      <c r="P107" s="2"/>
      <c r="Q107" s="2"/>
      <c r="W107" s="81" t="s">
        <v>2200</v>
      </c>
      <c r="X107" s="2"/>
      <c r="Y107" s="2"/>
      <c r="AA107" s="2"/>
    </row>
    <row r="108" spans="1:27" ht="10.5" customHeight="1">
      <c r="A108" s="4" t="s">
        <v>1377</v>
      </c>
      <c r="B108" s="4" t="s">
        <v>298</v>
      </c>
      <c r="C108" s="2"/>
      <c r="D108" s="2"/>
      <c r="E108" s="64" t="s">
        <v>1107</v>
      </c>
      <c r="F108" s="106" t="s">
        <v>442</v>
      </c>
      <c r="G108" s="209" t="s">
        <v>2399</v>
      </c>
      <c r="H108" s="2"/>
      <c r="I108" s="2"/>
      <c r="J108" s="2"/>
      <c r="K108" s="2"/>
      <c r="M108" s="2"/>
      <c r="N108" s="2"/>
      <c r="O108" s="2"/>
      <c r="P108" s="2"/>
      <c r="W108" s="81" t="s">
        <v>2201</v>
      </c>
      <c r="X108" s="2"/>
      <c r="Y108" s="2"/>
      <c r="AA108" s="2"/>
    </row>
    <row r="109" spans="1:27" ht="10.5" customHeight="1">
      <c r="A109" s="4" t="s">
        <v>1378</v>
      </c>
      <c r="B109" s="4" t="s">
        <v>300</v>
      </c>
      <c r="C109" s="2"/>
      <c r="D109" s="2"/>
      <c r="E109" s="64" t="s">
        <v>1108</v>
      </c>
      <c r="F109" s="106" t="s">
        <v>444</v>
      </c>
      <c r="G109" s="209" t="s">
        <v>2399</v>
      </c>
      <c r="H109" s="2"/>
      <c r="I109" s="2"/>
      <c r="J109" s="2"/>
      <c r="K109" s="2"/>
      <c r="M109" s="2"/>
      <c r="N109" s="2"/>
      <c r="O109" s="2"/>
      <c r="P109" s="2"/>
      <c r="W109" s="81" t="s">
        <v>2202</v>
      </c>
      <c r="X109" s="2"/>
      <c r="Y109" s="2"/>
    </row>
    <row r="110" spans="1:27" ht="10.5" customHeight="1">
      <c r="A110" s="4" t="s">
        <v>1379</v>
      </c>
      <c r="B110" s="4" t="s">
        <v>302</v>
      </c>
      <c r="C110" s="2"/>
      <c r="D110" s="2"/>
      <c r="E110" s="64" t="s">
        <v>1109</v>
      </c>
      <c r="F110" s="106" t="s">
        <v>453</v>
      </c>
      <c r="G110" s="209" t="s">
        <v>2399</v>
      </c>
      <c r="H110" s="2"/>
      <c r="I110" s="2"/>
      <c r="J110" s="2"/>
      <c r="K110" s="2"/>
      <c r="M110" s="2"/>
      <c r="N110" s="2"/>
      <c r="O110" s="2"/>
      <c r="P110" s="2"/>
      <c r="W110" s="81" t="s">
        <v>2203</v>
      </c>
      <c r="X110" s="2"/>
      <c r="Y110" s="2"/>
    </row>
    <row r="111" spans="1:27" ht="10.5" customHeight="1">
      <c r="A111" s="4" t="s">
        <v>1380</v>
      </c>
      <c r="B111" s="4" t="s">
        <v>304</v>
      </c>
      <c r="C111" s="2"/>
      <c r="D111" s="2"/>
      <c r="E111" s="64" t="s">
        <v>1110</v>
      </c>
      <c r="F111" s="106" t="s">
        <v>413</v>
      </c>
      <c r="G111" s="209" t="s">
        <v>2399</v>
      </c>
      <c r="H111" s="2"/>
      <c r="I111" s="2"/>
      <c r="J111" s="2"/>
      <c r="K111" s="2"/>
      <c r="M111" s="2"/>
      <c r="N111" s="2"/>
      <c r="O111" s="2"/>
      <c r="P111" s="2"/>
      <c r="W111" s="81" t="s">
        <v>2204</v>
      </c>
      <c r="X111" s="2"/>
      <c r="Y111" s="2"/>
    </row>
    <row r="112" spans="1:27" ht="10.5" customHeight="1">
      <c r="A112" s="4" t="s">
        <v>1381</v>
      </c>
      <c r="B112" s="4" t="s">
        <v>306</v>
      </c>
      <c r="C112" s="2"/>
      <c r="D112" s="2"/>
      <c r="E112" s="64" t="s">
        <v>1111</v>
      </c>
      <c r="F112" s="106" t="s">
        <v>386</v>
      </c>
      <c r="G112" s="209" t="s">
        <v>2555</v>
      </c>
      <c r="H112" s="2"/>
      <c r="I112" s="2"/>
      <c r="J112" s="2"/>
      <c r="K112" s="2"/>
      <c r="M112" s="2"/>
      <c r="N112" s="2"/>
      <c r="O112" s="2"/>
      <c r="P112" s="2"/>
      <c r="W112" s="81" t="s">
        <v>2205</v>
      </c>
      <c r="X112" s="2"/>
      <c r="Y112" s="2"/>
    </row>
    <row r="113" spans="1:23" ht="10.5" customHeight="1">
      <c r="A113" s="4" t="s">
        <v>1382</v>
      </c>
      <c r="B113" s="4" t="s">
        <v>308</v>
      </c>
      <c r="C113" s="2"/>
      <c r="D113" s="2"/>
      <c r="E113" s="64" t="s">
        <v>1112</v>
      </c>
      <c r="F113" s="106" t="s">
        <v>397</v>
      </c>
      <c r="G113" s="209" t="s">
        <v>2555</v>
      </c>
      <c r="W113" s="81" t="s">
        <v>2206</v>
      </c>
    </row>
    <row r="114" spans="1:23" ht="10.5" customHeight="1">
      <c r="A114" s="4" t="s">
        <v>1383</v>
      </c>
      <c r="B114" s="4" t="s">
        <v>309</v>
      </c>
      <c r="C114" s="2"/>
      <c r="D114" s="2"/>
      <c r="E114" s="64" t="s">
        <v>1113</v>
      </c>
      <c r="F114" s="106" t="s">
        <v>455</v>
      </c>
      <c r="G114" s="209" t="s">
        <v>2399</v>
      </c>
      <c r="W114" s="81" t="s">
        <v>2207</v>
      </c>
    </row>
    <row r="115" spans="1:23" ht="10.5" customHeight="1">
      <c r="A115" s="4" t="s">
        <v>1384</v>
      </c>
      <c r="B115" s="4" t="s">
        <v>311</v>
      </c>
      <c r="C115" s="2"/>
      <c r="D115" s="2"/>
      <c r="E115" s="64" t="s">
        <v>1114</v>
      </c>
      <c r="F115" s="106" t="s">
        <v>384</v>
      </c>
      <c r="G115" s="209" t="s">
        <v>2555</v>
      </c>
      <c r="W115" s="81" t="s">
        <v>2579</v>
      </c>
    </row>
    <row r="116" spans="1:23" ht="10.5" customHeight="1">
      <c r="A116" s="4" t="s">
        <v>1385</v>
      </c>
      <c r="B116" s="4" t="s">
        <v>312</v>
      </c>
      <c r="C116" s="2"/>
      <c r="D116" s="2"/>
      <c r="E116" s="64" t="s">
        <v>1115</v>
      </c>
      <c r="F116" s="106" t="s">
        <v>415</v>
      </c>
      <c r="G116" s="209" t="s">
        <v>2399</v>
      </c>
      <c r="W116" s="81" t="s">
        <v>2208</v>
      </c>
    </row>
    <row r="117" spans="1:23" ht="10.5" customHeight="1">
      <c r="A117" s="4" t="s">
        <v>1386</v>
      </c>
      <c r="B117" s="4" t="s">
        <v>313</v>
      </c>
      <c r="C117" s="2"/>
      <c r="D117" s="2"/>
      <c r="E117" s="64" t="s">
        <v>1116</v>
      </c>
      <c r="F117" s="106" t="s">
        <v>380</v>
      </c>
      <c r="G117" s="209" t="s">
        <v>2555</v>
      </c>
      <c r="W117" s="81" t="s">
        <v>2209</v>
      </c>
    </row>
    <row r="118" spans="1:23" ht="10.5" customHeight="1">
      <c r="A118" s="4" t="s">
        <v>1387</v>
      </c>
      <c r="B118" s="4" t="s">
        <v>315</v>
      </c>
      <c r="C118" s="2"/>
      <c r="D118" s="2"/>
      <c r="E118" s="64" t="s">
        <v>1117</v>
      </c>
      <c r="F118" s="106" t="s">
        <v>399</v>
      </c>
      <c r="G118" s="209" t="s">
        <v>2555</v>
      </c>
      <c r="W118" s="81" t="s">
        <v>2210</v>
      </c>
    </row>
    <row r="119" spans="1:23" ht="10.5" customHeight="1">
      <c r="A119" s="4" t="s">
        <v>1388</v>
      </c>
      <c r="B119" s="4" t="s">
        <v>316</v>
      </c>
      <c r="C119" s="2"/>
      <c r="D119" s="2"/>
      <c r="E119" s="64" t="s">
        <v>1118</v>
      </c>
      <c r="F119" s="106" t="s">
        <v>441</v>
      </c>
      <c r="G119" s="209" t="s">
        <v>2555</v>
      </c>
      <c r="W119" s="81" t="s">
        <v>2211</v>
      </c>
    </row>
    <row r="120" spans="1:23" ht="10.5" customHeight="1">
      <c r="A120" s="4" t="s">
        <v>1389</v>
      </c>
      <c r="B120" s="4" t="s">
        <v>551</v>
      </c>
      <c r="C120" s="2"/>
      <c r="D120" s="2"/>
      <c r="E120" s="64" t="s">
        <v>1119</v>
      </c>
      <c r="F120" s="106" t="s">
        <v>464</v>
      </c>
      <c r="G120" s="209" t="s">
        <v>2555</v>
      </c>
      <c r="W120" s="81" t="s">
        <v>2212</v>
      </c>
    </row>
    <row r="121" spans="1:23" ht="10.5" customHeight="1">
      <c r="A121" s="4" t="s">
        <v>1390</v>
      </c>
      <c r="B121" s="4" t="s">
        <v>509</v>
      </c>
      <c r="C121" s="2"/>
      <c r="D121" s="2"/>
      <c r="E121" s="64" t="s">
        <v>1120</v>
      </c>
      <c r="F121" s="106" t="s">
        <v>419</v>
      </c>
      <c r="G121" s="209" t="s">
        <v>2399</v>
      </c>
      <c r="W121" s="81" t="s">
        <v>2213</v>
      </c>
    </row>
    <row r="122" spans="1:23" ht="10.5" customHeight="1">
      <c r="A122" s="4" t="s">
        <v>2421</v>
      </c>
      <c r="B122" s="4" t="s">
        <v>2422</v>
      </c>
      <c r="C122" s="2"/>
      <c r="D122" s="2"/>
      <c r="E122" s="64" t="s">
        <v>1121</v>
      </c>
      <c r="F122" s="106" t="s">
        <v>434</v>
      </c>
      <c r="G122" s="209" t="s">
        <v>2096</v>
      </c>
      <c r="W122" s="81" t="s">
        <v>2214</v>
      </c>
    </row>
    <row r="123" spans="1:23" ht="10.5" customHeight="1">
      <c r="A123" s="4" t="s">
        <v>2423</v>
      </c>
      <c r="B123" s="4" t="s">
        <v>2424</v>
      </c>
      <c r="C123" s="2"/>
      <c r="D123" s="2"/>
      <c r="E123" s="64" t="s">
        <v>1122</v>
      </c>
      <c r="F123" s="106" t="s">
        <v>391</v>
      </c>
      <c r="G123" s="209" t="s">
        <v>2555</v>
      </c>
      <c r="W123" s="81" t="s">
        <v>2215</v>
      </c>
    </row>
    <row r="124" spans="1:23" ht="10.5" customHeight="1">
      <c r="A124" s="4" t="s">
        <v>2425</v>
      </c>
      <c r="B124" s="4" t="s">
        <v>2426</v>
      </c>
      <c r="C124" s="2"/>
      <c r="D124" s="2"/>
      <c r="E124" s="64" t="s">
        <v>1123</v>
      </c>
      <c r="F124" s="106" t="s">
        <v>411</v>
      </c>
      <c r="G124" s="209" t="s">
        <v>2399</v>
      </c>
      <c r="W124" s="81" t="s">
        <v>2216</v>
      </c>
    </row>
    <row r="125" spans="1:23" ht="10.5" customHeight="1">
      <c r="A125" s="4" t="s">
        <v>2461</v>
      </c>
      <c r="B125" s="4" t="s">
        <v>2462</v>
      </c>
      <c r="C125" s="2"/>
      <c r="D125" s="2"/>
      <c r="E125" s="64" t="s">
        <v>1124</v>
      </c>
      <c r="F125" s="106" t="s">
        <v>439</v>
      </c>
      <c r="G125" s="209" t="s">
        <v>2399</v>
      </c>
      <c r="W125" s="81" t="s">
        <v>2217</v>
      </c>
    </row>
    <row r="126" spans="1:23" ht="10.5" customHeight="1">
      <c r="A126" s="4" t="s">
        <v>1391</v>
      </c>
      <c r="B126" s="4" t="s">
        <v>2463</v>
      </c>
      <c r="C126" s="2"/>
      <c r="D126" s="2"/>
      <c r="E126" s="64" t="s">
        <v>1125</v>
      </c>
      <c r="F126" s="106" t="s">
        <v>403</v>
      </c>
      <c r="G126" s="209" t="s">
        <v>2555</v>
      </c>
      <c r="W126" s="81" t="s">
        <v>2218</v>
      </c>
    </row>
    <row r="127" spans="1:23" ht="10.5" customHeight="1">
      <c r="A127" s="4" t="s">
        <v>1392</v>
      </c>
      <c r="B127" s="4" t="s">
        <v>2464</v>
      </c>
      <c r="C127" s="2"/>
      <c r="D127" s="2"/>
      <c r="E127" s="64" t="s">
        <v>1126</v>
      </c>
      <c r="F127" s="106" t="s">
        <v>459</v>
      </c>
      <c r="G127" s="209" t="s">
        <v>2399</v>
      </c>
      <c r="W127" s="81" t="s">
        <v>2219</v>
      </c>
    </row>
    <row r="128" spans="1:23" ht="10.5" customHeight="1">
      <c r="A128" s="4" t="s">
        <v>1393</v>
      </c>
      <c r="B128" s="4" t="s">
        <v>318</v>
      </c>
      <c r="C128" s="2"/>
      <c r="D128" s="2"/>
      <c r="E128" s="64" t="s">
        <v>1127</v>
      </c>
      <c r="F128" s="106" t="s">
        <v>424</v>
      </c>
      <c r="G128" s="209" t="s">
        <v>2555</v>
      </c>
      <c r="W128" s="79" t="s">
        <v>2340</v>
      </c>
    </row>
    <row r="129" spans="1:23" ht="10.5" customHeight="1">
      <c r="A129" s="4" t="s">
        <v>1394</v>
      </c>
      <c r="B129" s="4" t="s">
        <v>320</v>
      </c>
      <c r="C129" s="2"/>
      <c r="D129" s="2"/>
      <c r="E129" s="64" t="s">
        <v>1128</v>
      </c>
      <c r="F129" s="106" t="s">
        <v>425</v>
      </c>
      <c r="G129" s="209" t="s">
        <v>2555</v>
      </c>
      <c r="W129" s="81" t="s">
        <v>2220</v>
      </c>
    </row>
    <row r="130" spans="1:23" ht="10.5" customHeight="1">
      <c r="A130" s="4" t="s">
        <v>1395</v>
      </c>
      <c r="B130" s="4" t="s">
        <v>322</v>
      </c>
      <c r="C130" s="2"/>
      <c r="D130" s="2"/>
      <c r="E130" s="64" t="s">
        <v>1129</v>
      </c>
      <c r="F130" s="106" t="s">
        <v>417</v>
      </c>
      <c r="G130" s="209" t="s">
        <v>2399</v>
      </c>
      <c r="W130" s="81" t="s">
        <v>2221</v>
      </c>
    </row>
    <row r="131" spans="1:23" ht="10.5" customHeight="1">
      <c r="A131" s="4" t="s">
        <v>1396</v>
      </c>
      <c r="B131" s="4" t="s">
        <v>324</v>
      </c>
      <c r="C131" s="2"/>
      <c r="D131" s="2"/>
      <c r="E131" s="64" t="s">
        <v>1130</v>
      </c>
      <c r="F131" s="106" t="s">
        <v>393</v>
      </c>
      <c r="G131" s="209" t="s">
        <v>2555</v>
      </c>
      <c r="W131" s="81" t="s">
        <v>2222</v>
      </c>
    </row>
    <row r="132" spans="1:23" ht="10.5" customHeight="1">
      <c r="A132" s="4" t="s">
        <v>1397</v>
      </c>
      <c r="B132" s="4" t="s">
        <v>326</v>
      </c>
      <c r="C132" s="2"/>
      <c r="D132" s="2"/>
      <c r="E132" s="64" t="s">
        <v>1131</v>
      </c>
      <c r="F132" s="106" t="s">
        <v>421</v>
      </c>
      <c r="G132" s="209" t="s">
        <v>2096</v>
      </c>
      <c r="W132" s="81" t="s">
        <v>2223</v>
      </c>
    </row>
    <row r="133" spans="1:23" ht="10.5" customHeight="1">
      <c r="A133" s="4" t="s">
        <v>1398</v>
      </c>
      <c r="B133" s="4" t="s">
        <v>328</v>
      </c>
      <c r="C133" s="2"/>
      <c r="D133" s="2"/>
      <c r="E133" s="107">
        <v>554</v>
      </c>
      <c r="F133" s="106" t="s">
        <v>2570</v>
      </c>
      <c r="G133" s="209" t="s">
        <v>2399</v>
      </c>
      <c r="W133" s="81" t="s">
        <v>2224</v>
      </c>
    </row>
    <row r="134" spans="1:23" ht="10.5" customHeight="1">
      <c r="A134" s="4" t="s">
        <v>1399</v>
      </c>
      <c r="B134" s="4" t="s">
        <v>330</v>
      </c>
      <c r="C134" s="2"/>
      <c r="D134" s="2"/>
      <c r="E134" s="64" t="s">
        <v>1132</v>
      </c>
      <c r="F134" s="106" t="s">
        <v>1133</v>
      </c>
      <c r="G134" s="209" t="s">
        <v>2096</v>
      </c>
      <c r="W134" s="81" t="s">
        <v>2225</v>
      </c>
    </row>
    <row r="135" spans="1:23" ht="10.5" customHeight="1">
      <c r="A135" s="4" t="s">
        <v>1400</v>
      </c>
      <c r="B135" s="4" t="s">
        <v>331</v>
      </c>
      <c r="C135" s="2"/>
      <c r="D135" s="2"/>
      <c r="E135" s="64" t="s">
        <v>1134</v>
      </c>
      <c r="F135" s="106" t="s">
        <v>175</v>
      </c>
      <c r="G135" s="209" t="s">
        <v>2399</v>
      </c>
      <c r="W135" s="81" t="s">
        <v>2226</v>
      </c>
    </row>
    <row r="136" spans="1:23" ht="10.5" customHeight="1">
      <c r="A136" s="4" t="s">
        <v>1401</v>
      </c>
      <c r="B136" s="4" t="s">
        <v>333</v>
      </c>
      <c r="C136" s="2"/>
      <c r="D136" s="2"/>
      <c r="E136" s="64" t="s">
        <v>1135</v>
      </c>
      <c r="F136" s="106" t="s">
        <v>1136</v>
      </c>
      <c r="G136" s="209" t="s">
        <v>2399</v>
      </c>
      <c r="W136" s="81" t="s">
        <v>2227</v>
      </c>
    </row>
    <row r="137" spans="1:23" ht="10.5" customHeight="1">
      <c r="A137" s="4" t="s">
        <v>1402</v>
      </c>
      <c r="B137" s="4" t="s">
        <v>335</v>
      </c>
      <c r="C137" s="2"/>
      <c r="D137" s="2"/>
      <c r="E137" s="64" t="s">
        <v>1137</v>
      </c>
      <c r="F137" s="106" t="s">
        <v>178</v>
      </c>
      <c r="G137" s="209" t="s">
        <v>2399</v>
      </c>
      <c r="W137" s="81" t="s">
        <v>2228</v>
      </c>
    </row>
    <row r="138" spans="1:23" ht="10.5" customHeight="1">
      <c r="A138" s="4" t="s">
        <v>1403</v>
      </c>
      <c r="B138" s="4" t="s">
        <v>337</v>
      </c>
      <c r="C138" s="2"/>
      <c r="D138" s="2"/>
      <c r="E138" s="64" t="s">
        <v>1138</v>
      </c>
      <c r="F138" s="106" t="s">
        <v>162</v>
      </c>
      <c r="G138" s="209" t="s">
        <v>2399</v>
      </c>
      <c r="W138" s="81" t="s">
        <v>2229</v>
      </c>
    </row>
    <row r="139" spans="1:23" ht="10.5" customHeight="1">
      <c r="A139" s="4" t="s">
        <v>1404</v>
      </c>
      <c r="B139" s="4" t="s">
        <v>339</v>
      </c>
      <c r="C139" s="2"/>
      <c r="D139" s="2"/>
      <c r="E139" s="64" t="s">
        <v>1139</v>
      </c>
      <c r="F139" s="106" t="s">
        <v>176</v>
      </c>
      <c r="G139" s="209" t="s">
        <v>2399</v>
      </c>
      <c r="W139" s="81" t="s">
        <v>2230</v>
      </c>
    </row>
    <row r="140" spans="1:23" ht="10.5" customHeight="1">
      <c r="A140" s="4" t="s">
        <v>1405</v>
      </c>
      <c r="B140" s="4" t="s">
        <v>341</v>
      </c>
      <c r="C140" s="2"/>
      <c r="D140" s="2"/>
      <c r="E140" s="64" t="s">
        <v>1140</v>
      </c>
      <c r="F140" s="106" t="s">
        <v>168</v>
      </c>
      <c r="G140" s="209" t="s">
        <v>2399</v>
      </c>
      <c r="W140" s="81" t="s">
        <v>2231</v>
      </c>
    </row>
    <row r="141" spans="1:23" ht="10.5" customHeight="1">
      <c r="A141" s="4" t="s">
        <v>1406</v>
      </c>
      <c r="B141" s="4" t="s">
        <v>343</v>
      </c>
      <c r="C141" s="2"/>
      <c r="D141" s="2"/>
      <c r="E141" s="64" t="s">
        <v>1141</v>
      </c>
      <c r="F141" s="106" t="s">
        <v>150</v>
      </c>
      <c r="G141" s="209" t="s">
        <v>2399</v>
      </c>
      <c r="W141" s="81" t="s">
        <v>2232</v>
      </c>
    </row>
    <row r="142" spans="1:23" ht="10.5" customHeight="1">
      <c r="A142" s="4" t="s">
        <v>1407</v>
      </c>
      <c r="B142" s="4" t="s">
        <v>1408</v>
      </c>
      <c r="C142" s="2"/>
      <c r="D142" s="2"/>
      <c r="E142" s="64" t="s">
        <v>1142</v>
      </c>
      <c r="F142" s="106" t="s">
        <v>183</v>
      </c>
      <c r="G142" s="209" t="s">
        <v>2399</v>
      </c>
      <c r="W142" s="81" t="s">
        <v>2233</v>
      </c>
    </row>
    <row r="143" spans="1:23" ht="10.5" customHeight="1">
      <c r="A143" s="4" t="s">
        <v>2427</v>
      </c>
      <c r="B143" s="4" t="s">
        <v>2428</v>
      </c>
      <c r="C143" s="2"/>
      <c r="D143" s="2"/>
      <c r="E143" s="64" t="s">
        <v>1143</v>
      </c>
      <c r="F143" s="106" t="s">
        <v>185</v>
      </c>
      <c r="G143" s="209" t="s">
        <v>2399</v>
      </c>
      <c r="W143" s="81" t="s">
        <v>2234</v>
      </c>
    </row>
    <row r="144" spans="1:23" ht="10.5" customHeight="1">
      <c r="A144" s="4" t="s">
        <v>2465</v>
      </c>
      <c r="B144" s="4" t="s">
        <v>2466</v>
      </c>
      <c r="C144" s="2"/>
      <c r="D144" s="2"/>
      <c r="E144" s="64" t="s">
        <v>1144</v>
      </c>
      <c r="F144" s="106" t="s">
        <v>171</v>
      </c>
      <c r="G144" s="209" t="s">
        <v>2399</v>
      </c>
      <c r="W144" s="81" t="s">
        <v>2413</v>
      </c>
    </row>
    <row r="145" spans="1:23" ht="10.5" customHeight="1">
      <c r="A145" s="4" t="s">
        <v>2467</v>
      </c>
      <c r="B145" s="4" t="s">
        <v>2468</v>
      </c>
      <c r="C145" s="2"/>
      <c r="D145" s="2"/>
      <c r="E145" s="64" t="s">
        <v>1145</v>
      </c>
      <c r="F145" s="106" t="s">
        <v>173</v>
      </c>
      <c r="G145" s="209" t="s">
        <v>2399</v>
      </c>
      <c r="W145" s="81" t="s">
        <v>2580</v>
      </c>
    </row>
    <row r="146" spans="1:23" ht="10.5" customHeight="1">
      <c r="A146" s="4" t="s">
        <v>1409</v>
      </c>
      <c r="B146" s="4" t="s">
        <v>345</v>
      </c>
      <c r="C146" s="2"/>
      <c r="D146" s="2"/>
      <c r="E146" s="64" t="s">
        <v>1146</v>
      </c>
      <c r="F146" s="106" t="s">
        <v>156</v>
      </c>
      <c r="G146" s="209" t="s">
        <v>2399</v>
      </c>
      <c r="W146" s="81" t="s">
        <v>2235</v>
      </c>
    </row>
    <row r="147" spans="1:23" ht="10.5" customHeight="1">
      <c r="A147" s="4" t="s">
        <v>1410</v>
      </c>
      <c r="B147" s="4" t="s">
        <v>347</v>
      </c>
      <c r="C147" s="2"/>
      <c r="D147" s="2"/>
      <c r="E147" s="64" t="s">
        <v>1147</v>
      </c>
      <c r="F147" s="106" t="s">
        <v>153</v>
      </c>
      <c r="G147" s="209" t="s">
        <v>2399</v>
      </c>
      <c r="W147" s="81" t="s">
        <v>2236</v>
      </c>
    </row>
    <row r="148" spans="1:23" ht="10.5" customHeight="1">
      <c r="A148" s="4" t="s">
        <v>1411</v>
      </c>
      <c r="B148" s="4" t="s">
        <v>349</v>
      </c>
      <c r="C148" s="2"/>
      <c r="D148" s="2"/>
      <c r="E148" s="64" t="s">
        <v>1148</v>
      </c>
      <c r="F148" s="106" t="s">
        <v>181</v>
      </c>
      <c r="G148" s="209" t="s">
        <v>2399</v>
      </c>
      <c r="W148" s="81" t="s">
        <v>2237</v>
      </c>
    </row>
    <row r="149" spans="1:23" ht="10.5" customHeight="1">
      <c r="A149" s="105" t="s">
        <v>2469</v>
      </c>
      <c r="B149" s="4" t="s">
        <v>2470</v>
      </c>
      <c r="C149" s="2"/>
      <c r="D149" s="2"/>
      <c r="E149" s="64" t="s">
        <v>1149</v>
      </c>
      <c r="F149" s="106" t="s">
        <v>165</v>
      </c>
      <c r="G149" s="209" t="s">
        <v>2399</v>
      </c>
      <c r="W149" s="81" t="s">
        <v>2238</v>
      </c>
    </row>
    <row r="150" spans="1:23" ht="10.5" customHeight="1">
      <c r="A150" s="4" t="s">
        <v>2471</v>
      </c>
      <c r="B150" s="4" t="s">
        <v>2472</v>
      </c>
      <c r="E150" s="64" t="s">
        <v>1150</v>
      </c>
      <c r="F150" s="106" t="s">
        <v>159</v>
      </c>
      <c r="G150" s="209" t="s">
        <v>2399</v>
      </c>
      <c r="W150" s="81" t="s">
        <v>2239</v>
      </c>
    </row>
    <row r="151" spans="1:23" ht="10.5" customHeight="1">
      <c r="A151" s="4" t="s">
        <v>1412</v>
      </c>
      <c r="B151" s="4" t="s">
        <v>353</v>
      </c>
      <c r="C151" s="2"/>
      <c r="D151" s="2"/>
      <c r="E151" s="64" t="s">
        <v>1151</v>
      </c>
      <c r="F151" s="106" t="s">
        <v>1152</v>
      </c>
      <c r="G151" s="209" t="s">
        <v>2096</v>
      </c>
      <c r="W151" s="81" t="s">
        <v>2240</v>
      </c>
    </row>
    <row r="152" spans="1:23" ht="10.5" customHeight="1">
      <c r="A152" s="4" t="s">
        <v>1413</v>
      </c>
      <c r="B152" s="4" t="s">
        <v>355</v>
      </c>
      <c r="C152" s="2"/>
      <c r="D152" s="2"/>
      <c r="E152" s="64" t="s">
        <v>1153</v>
      </c>
      <c r="F152" s="106" t="s">
        <v>196</v>
      </c>
      <c r="G152" s="209" t="s">
        <v>2399</v>
      </c>
      <c r="W152" s="81" t="s">
        <v>2241</v>
      </c>
    </row>
    <row r="153" spans="1:23" ht="10.5" customHeight="1">
      <c r="A153" s="4" t="s">
        <v>1414</v>
      </c>
      <c r="B153" s="4" t="s">
        <v>357</v>
      </c>
      <c r="C153" s="2"/>
      <c r="D153" s="2"/>
      <c r="E153" s="64" t="s">
        <v>1154</v>
      </c>
      <c r="F153" s="106" t="s">
        <v>277</v>
      </c>
      <c r="G153" s="209" t="s">
        <v>2399</v>
      </c>
      <c r="W153" s="81" t="s">
        <v>2242</v>
      </c>
    </row>
    <row r="154" spans="1:23" ht="10.5" customHeight="1">
      <c r="A154" s="4" t="s">
        <v>1415</v>
      </c>
      <c r="B154" s="4" t="s">
        <v>359</v>
      </c>
      <c r="C154" s="2"/>
      <c r="D154" s="2"/>
      <c r="E154" s="64" t="s">
        <v>1155</v>
      </c>
      <c r="F154" s="106" t="s">
        <v>228</v>
      </c>
      <c r="G154" s="209" t="s">
        <v>2399</v>
      </c>
      <c r="W154" s="81" t="s">
        <v>2243</v>
      </c>
    </row>
    <row r="155" spans="1:23" ht="10.5" customHeight="1">
      <c r="A155" s="4" t="s">
        <v>1416</v>
      </c>
      <c r="B155" s="4" t="s">
        <v>361</v>
      </c>
      <c r="C155" s="2"/>
      <c r="D155" s="2"/>
      <c r="E155" s="64" t="s">
        <v>1156</v>
      </c>
      <c r="F155" s="106" t="s">
        <v>188</v>
      </c>
      <c r="G155" s="209" t="s">
        <v>2399</v>
      </c>
      <c r="W155" s="81" t="s">
        <v>2244</v>
      </c>
    </row>
    <row r="156" spans="1:23" ht="10.5" customHeight="1">
      <c r="A156" s="4" t="s">
        <v>1417</v>
      </c>
      <c r="B156" s="4" t="s">
        <v>363</v>
      </c>
      <c r="C156" s="2"/>
      <c r="D156" s="2"/>
      <c r="E156" s="64" t="s">
        <v>1157</v>
      </c>
      <c r="F156" s="106" t="s">
        <v>224</v>
      </c>
      <c r="G156" s="209" t="s">
        <v>2399</v>
      </c>
      <c r="W156" s="81" t="s">
        <v>2245</v>
      </c>
    </row>
    <row r="157" spans="1:23" ht="10.5" customHeight="1">
      <c r="A157" s="4" t="s">
        <v>1418</v>
      </c>
      <c r="B157" s="4" t="s">
        <v>364</v>
      </c>
      <c r="C157" s="2"/>
      <c r="D157" s="2"/>
      <c r="E157" s="64" t="s">
        <v>1158</v>
      </c>
      <c r="F157" s="106" t="s">
        <v>207</v>
      </c>
      <c r="G157" s="209" t="s">
        <v>2399</v>
      </c>
      <c r="W157" s="81" t="s">
        <v>2246</v>
      </c>
    </row>
    <row r="158" spans="1:23" ht="10.5" customHeight="1">
      <c r="A158" s="4" t="s">
        <v>1419</v>
      </c>
      <c r="B158" s="4" t="s">
        <v>1420</v>
      </c>
      <c r="C158" s="2"/>
      <c r="D158" s="2"/>
      <c r="E158" s="64" t="s">
        <v>1159</v>
      </c>
      <c r="F158" s="106" t="s">
        <v>267</v>
      </c>
      <c r="G158" s="209" t="s">
        <v>2399</v>
      </c>
      <c r="W158" s="81" t="s">
        <v>2247</v>
      </c>
    </row>
    <row r="159" spans="1:23" ht="10.5" customHeight="1">
      <c r="A159" s="4" t="s">
        <v>2473</v>
      </c>
      <c r="B159" s="4" t="s">
        <v>2474</v>
      </c>
      <c r="C159" s="2"/>
      <c r="D159" s="2"/>
      <c r="E159" s="64" t="s">
        <v>1160</v>
      </c>
      <c r="F159" s="106" t="s">
        <v>209</v>
      </c>
      <c r="G159" s="209" t="s">
        <v>2399</v>
      </c>
      <c r="W159" s="81" t="s">
        <v>2248</v>
      </c>
    </row>
    <row r="160" spans="1:23" ht="10.5" customHeight="1">
      <c r="A160" s="4" t="s">
        <v>2418</v>
      </c>
      <c r="B160" s="4" t="s">
        <v>2475</v>
      </c>
      <c r="C160" s="2"/>
      <c r="D160" s="2"/>
      <c r="E160" s="64" t="s">
        <v>1161</v>
      </c>
      <c r="F160" s="106" t="s">
        <v>211</v>
      </c>
      <c r="G160" s="209" t="s">
        <v>2399</v>
      </c>
      <c r="W160" s="81" t="s">
        <v>2249</v>
      </c>
    </row>
    <row r="161" spans="1:23" ht="10.5" customHeight="1">
      <c r="A161" s="4" t="s">
        <v>1421</v>
      </c>
      <c r="B161" s="4" t="s">
        <v>366</v>
      </c>
      <c r="C161" s="2"/>
      <c r="D161" s="2"/>
      <c r="E161" s="64" t="s">
        <v>1162</v>
      </c>
      <c r="F161" s="106" t="s">
        <v>1163</v>
      </c>
      <c r="G161" s="209" t="s">
        <v>2399</v>
      </c>
      <c r="W161" s="81" t="s">
        <v>2250</v>
      </c>
    </row>
    <row r="162" spans="1:23" ht="10.5" customHeight="1">
      <c r="A162" s="4" t="s">
        <v>1422</v>
      </c>
      <c r="B162" s="4" t="s">
        <v>367</v>
      </c>
      <c r="C162" s="2"/>
      <c r="D162" s="2"/>
      <c r="E162" s="64" t="s">
        <v>1164</v>
      </c>
      <c r="F162" s="106" t="s">
        <v>280</v>
      </c>
      <c r="G162" s="209" t="s">
        <v>2399</v>
      </c>
      <c r="W162" s="81" t="s">
        <v>2251</v>
      </c>
    </row>
    <row r="163" spans="1:23" ht="10.5" customHeight="1">
      <c r="A163" s="4" t="s">
        <v>1423</v>
      </c>
      <c r="B163" s="4" t="s">
        <v>368</v>
      </c>
      <c r="C163" s="2"/>
      <c r="D163" s="2"/>
      <c r="E163" s="64" t="s">
        <v>1165</v>
      </c>
      <c r="F163" s="106" t="s">
        <v>214</v>
      </c>
      <c r="G163" s="209" t="s">
        <v>2399</v>
      </c>
      <c r="W163" s="81" t="s">
        <v>2252</v>
      </c>
    </row>
    <row r="164" spans="1:23" ht="10.5" customHeight="1">
      <c r="A164" s="4" t="s">
        <v>1424</v>
      </c>
      <c r="B164" s="4" t="s">
        <v>370</v>
      </c>
      <c r="C164" s="2"/>
      <c r="D164" s="2"/>
      <c r="E164" s="64" t="s">
        <v>1166</v>
      </c>
      <c r="F164" s="106" t="s">
        <v>275</v>
      </c>
      <c r="G164" s="209" t="s">
        <v>2399</v>
      </c>
      <c r="W164" s="81" t="s">
        <v>2253</v>
      </c>
    </row>
    <row r="165" spans="1:23" ht="10.5" customHeight="1">
      <c r="A165" s="4" t="s">
        <v>1425</v>
      </c>
      <c r="B165" s="4" t="s">
        <v>372</v>
      </c>
      <c r="C165" s="2"/>
      <c r="D165" s="2"/>
      <c r="E165" s="64" t="s">
        <v>1167</v>
      </c>
      <c r="F165" s="106" t="s">
        <v>1168</v>
      </c>
      <c r="G165" s="209" t="s">
        <v>2399</v>
      </c>
      <c r="W165" s="81" t="s">
        <v>2254</v>
      </c>
    </row>
    <row r="166" spans="1:23" ht="10.5" customHeight="1">
      <c r="A166" s="4" t="s">
        <v>1426</v>
      </c>
      <c r="B166" s="4" t="s">
        <v>1427</v>
      </c>
      <c r="C166" s="2"/>
      <c r="D166" s="2"/>
      <c r="E166" s="64" t="s">
        <v>1169</v>
      </c>
      <c r="F166" s="106" t="s">
        <v>226</v>
      </c>
      <c r="G166" s="209" t="s">
        <v>2399</v>
      </c>
      <c r="W166" s="81" t="s">
        <v>2255</v>
      </c>
    </row>
    <row r="167" spans="1:23" ht="10.5" customHeight="1">
      <c r="A167" s="4" t="s">
        <v>1428</v>
      </c>
      <c r="B167" s="4" t="s">
        <v>374</v>
      </c>
      <c r="C167" s="2"/>
      <c r="D167" s="2"/>
      <c r="E167" s="64" t="s">
        <v>1170</v>
      </c>
      <c r="F167" s="106" t="s">
        <v>200</v>
      </c>
      <c r="G167" s="209" t="s">
        <v>2399</v>
      </c>
      <c r="W167" s="81" t="s">
        <v>2256</v>
      </c>
    </row>
    <row r="168" spans="1:23" ht="10.5" customHeight="1">
      <c r="A168" s="4" t="s">
        <v>1429</v>
      </c>
      <c r="B168" s="4" t="s">
        <v>376</v>
      </c>
      <c r="C168" s="2"/>
      <c r="D168" s="2"/>
      <c r="E168" s="64" t="s">
        <v>1171</v>
      </c>
      <c r="F168" s="106" t="s">
        <v>245</v>
      </c>
      <c r="G168" s="209" t="s">
        <v>2399</v>
      </c>
      <c r="W168" s="81" t="s">
        <v>2257</v>
      </c>
    </row>
    <row r="169" spans="1:23" ht="10.5" customHeight="1">
      <c r="A169" s="4" t="s">
        <v>1430</v>
      </c>
      <c r="B169" s="4" t="s">
        <v>1431</v>
      </c>
      <c r="C169" s="2"/>
      <c r="D169" s="2"/>
      <c r="E169" s="64" t="s">
        <v>1172</v>
      </c>
      <c r="F169" s="106" t="s">
        <v>261</v>
      </c>
      <c r="G169" s="209" t="s">
        <v>2399</v>
      </c>
      <c r="W169" s="81" t="s">
        <v>2258</v>
      </c>
    </row>
    <row r="170" spans="1:23" ht="10.5" customHeight="1">
      <c r="A170" s="4" t="s">
        <v>1432</v>
      </c>
      <c r="B170" s="4" t="s">
        <v>1433</v>
      </c>
      <c r="C170" s="2"/>
      <c r="D170" s="2"/>
      <c r="E170" s="64" t="s">
        <v>1173</v>
      </c>
      <c r="F170" s="106" t="s">
        <v>218</v>
      </c>
      <c r="G170" s="209" t="s">
        <v>2399</v>
      </c>
      <c r="W170" s="81" t="s">
        <v>2259</v>
      </c>
    </row>
    <row r="171" spans="1:23" ht="10.5" customHeight="1">
      <c r="A171" s="4" t="s">
        <v>1434</v>
      </c>
      <c r="B171" s="4" t="s">
        <v>899</v>
      </c>
      <c r="C171" s="2"/>
      <c r="D171" s="2"/>
      <c r="E171" s="64" t="s">
        <v>1174</v>
      </c>
      <c r="F171" s="106" t="s">
        <v>235</v>
      </c>
      <c r="G171" s="209" t="s">
        <v>2399</v>
      </c>
      <c r="W171" s="81" t="s">
        <v>2260</v>
      </c>
    </row>
    <row r="172" spans="1:23" ht="10.5" customHeight="1">
      <c r="A172" s="4" t="s">
        <v>2429</v>
      </c>
      <c r="B172" s="4" t="s">
        <v>2430</v>
      </c>
      <c r="C172" s="2"/>
      <c r="D172" s="2"/>
      <c r="E172" s="64" t="s">
        <v>1175</v>
      </c>
      <c r="F172" s="106" t="s">
        <v>255</v>
      </c>
      <c r="G172" s="209" t="s">
        <v>2399</v>
      </c>
      <c r="W172" s="81" t="s">
        <v>2261</v>
      </c>
    </row>
    <row r="173" spans="1:23" ht="10.5" customHeight="1">
      <c r="A173" s="4" t="s">
        <v>2476</v>
      </c>
      <c r="B173" s="4" t="s">
        <v>2477</v>
      </c>
      <c r="C173" s="2"/>
      <c r="D173" s="2"/>
      <c r="E173" s="64" t="s">
        <v>1176</v>
      </c>
      <c r="F173" s="106" t="s">
        <v>1178</v>
      </c>
      <c r="G173" s="209" t="s">
        <v>2399</v>
      </c>
      <c r="W173" s="81" t="s">
        <v>2262</v>
      </c>
    </row>
    <row r="174" spans="1:23" ht="10.5" customHeight="1">
      <c r="A174" s="4" t="s">
        <v>1435</v>
      </c>
      <c r="B174" s="4" t="s">
        <v>1436</v>
      </c>
      <c r="C174" s="2"/>
      <c r="D174" s="2"/>
      <c r="E174" s="64" t="s">
        <v>1177</v>
      </c>
      <c r="F174" s="106" t="s">
        <v>1180</v>
      </c>
      <c r="G174" s="209" t="s">
        <v>2399</v>
      </c>
      <c r="W174" s="81" t="s">
        <v>2263</v>
      </c>
    </row>
    <row r="175" spans="1:23" ht="10.5" customHeight="1">
      <c r="A175" s="4" t="s">
        <v>1437</v>
      </c>
      <c r="B175" s="4" t="s">
        <v>377</v>
      </c>
      <c r="C175" s="2"/>
      <c r="D175" s="2"/>
      <c r="E175" s="64" t="s">
        <v>1179</v>
      </c>
      <c r="F175" s="106" t="s">
        <v>216</v>
      </c>
      <c r="G175" s="209" t="s">
        <v>2399</v>
      </c>
      <c r="W175" s="81" t="s">
        <v>2264</v>
      </c>
    </row>
    <row r="176" spans="1:23" ht="10.5" customHeight="1">
      <c r="A176" s="4" t="s">
        <v>1438</v>
      </c>
      <c r="B176" s="4" t="s">
        <v>379</v>
      </c>
      <c r="C176" s="2"/>
      <c r="D176" s="2"/>
      <c r="E176" s="64" t="s">
        <v>1181</v>
      </c>
      <c r="F176" s="106" t="s">
        <v>271</v>
      </c>
      <c r="G176" s="209" t="s">
        <v>2399</v>
      </c>
      <c r="W176" s="108" t="s">
        <v>2581</v>
      </c>
    </row>
    <row r="177" spans="1:23" ht="10.5" customHeight="1">
      <c r="A177" s="4" t="s">
        <v>1439</v>
      </c>
      <c r="B177" s="4" t="s">
        <v>381</v>
      </c>
      <c r="C177" s="2"/>
      <c r="D177" s="2"/>
      <c r="E177" s="64" t="s">
        <v>1182</v>
      </c>
      <c r="F177" s="106" t="s">
        <v>230</v>
      </c>
      <c r="G177" s="209" t="s">
        <v>2399</v>
      </c>
      <c r="W177" s="81" t="s">
        <v>2265</v>
      </c>
    </row>
    <row r="178" spans="1:23" ht="10.5" customHeight="1">
      <c r="A178" s="4" t="s">
        <v>1440</v>
      </c>
      <c r="B178" s="4" t="s">
        <v>383</v>
      </c>
      <c r="C178" s="2"/>
      <c r="D178" s="2"/>
      <c r="E178" s="64" t="s">
        <v>1183</v>
      </c>
      <c r="F178" s="106" t="s">
        <v>190</v>
      </c>
      <c r="G178" s="209" t="s">
        <v>2399</v>
      </c>
      <c r="W178" s="81" t="s">
        <v>2266</v>
      </c>
    </row>
    <row r="179" spans="1:23" ht="10.5" customHeight="1">
      <c r="A179" s="4" t="s">
        <v>1441</v>
      </c>
      <c r="B179" s="4" t="s">
        <v>385</v>
      </c>
      <c r="C179" s="2"/>
      <c r="D179" s="2"/>
      <c r="E179" s="64" t="s">
        <v>1184</v>
      </c>
      <c r="F179" s="106" t="s">
        <v>2571</v>
      </c>
      <c r="G179" s="209" t="s">
        <v>2399</v>
      </c>
      <c r="W179" s="81" t="s">
        <v>2267</v>
      </c>
    </row>
    <row r="180" spans="1:23" ht="10.5" customHeight="1">
      <c r="A180" s="4" t="s">
        <v>1442</v>
      </c>
      <c r="B180" s="4" t="s">
        <v>387</v>
      </c>
      <c r="C180" s="2"/>
      <c r="D180" s="2"/>
      <c r="E180" s="64" t="s">
        <v>1185</v>
      </c>
      <c r="F180" s="106" t="s">
        <v>222</v>
      </c>
      <c r="G180" s="209" t="s">
        <v>2399</v>
      </c>
      <c r="W180" s="81" t="s">
        <v>2268</v>
      </c>
    </row>
    <row r="181" spans="1:23" ht="10.5" customHeight="1">
      <c r="A181" s="4" t="s">
        <v>1443</v>
      </c>
      <c r="B181" s="4" t="s">
        <v>389</v>
      </c>
      <c r="C181" s="2"/>
      <c r="D181" s="2"/>
      <c r="E181" s="64" t="s">
        <v>1186</v>
      </c>
      <c r="F181" s="106" t="s">
        <v>2572</v>
      </c>
      <c r="G181" s="209" t="s">
        <v>2399</v>
      </c>
      <c r="W181" s="81" t="s">
        <v>2269</v>
      </c>
    </row>
    <row r="182" spans="1:23" ht="10.5" customHeight="1">
      <c r="A182" s="4" t="s">
        <v>1444</v>
      </c>
      <c r="B182" s="4" t="s">
        <v>390</v>
      </c>
      <c r="C182" s="2"/>
      <c r="D182" s="2"/>
      <c r="E182" s="64" t="s">
        <v>1187</v>
      </c>
      <c r="F182" s="106" t="s">
        <v>273</v>
      </c>
      <c r="G182" s="209" t="s">
        <v>2399</v>
      </c>
      <c r="W182" s="81" t="s">
        <v>2270</v>
      </c>
    </row>
    <row r="183" spans="1:23" ht="10.5" customHeight="1">
      <c r="A183" s="4" t="s">
        <v>1445</v>
      </c>
      <c r="B183" s="4" t="s">
        <v>392</v>
      </c>
      <c r="C183" s="2"/>
      <c r="D183" s="2"/>
      <c r="E183" s="64" t="s">
        <v>1188</v>
      </c>
      <c r="F183" s="106" t="s">
        <v>242</v>
      </c>
      <c r="G183" s="209" t="s">
        <v>2399</v>
      </c>
      <c r="W183" s="81" t="s">
        <v>2271</v>
      </c>
    </row>
    <row r="184" spans="1:23" ht="10.5" customHeight="1">
      <c r="A184" s="4" t="s">
        <v>1446</v>
      </c>
      <c r="B184" s="4" t="s">
        <v>394</v>
      </c>
      <c r="C184" s="2"/>
      <c r="D184" s="2"/>
      <c r="E184" s="64" t="s">
        <v>1189</v>
      </c>
      <c r="F184" s="106" t="s">
        <v>202</v>
      </c>
      <c r="G184" s="209" t="s">
        <v>2399</v>
      </c>
      <c r="W184" s="81" t="s">
        <v>2272</v>
      </c>
    </row>
    <row r="185" spans="1:23" ht="10.5" customHeight="1">
      <c r="A185" s="4" t="s">
        <v>1447</v>
      </c>
      <c r="B185" s="4" t="s">
        <v>396</v>
      </c>
      <c r="C185" s="2"/>
      <c r="D185" s="2"/>
      <c r="E185" s="64" t="s">
        <v>1190</v>
      </c>
      <c r="F185" s="106" t="s">
        <v>194</v>
      </c>
      <c r="G185" s="209" t="s">
        <v>2399</v>
      </c>
      <c r="W185" s="81" t="s">
        <v>2273</v>
      </c>
    </row>
    <row r="186" spans="1:23" ht="10.5" customHeight="1">
      <c r="A186" s="4" t="s">
        <v>1448</v>
      </c>
      <c r="B186" s="4" t="s">
        <v>398</v>
      </c>
      <c r="C186" s="2"/>
      <c r="D186" s="2"/>
      <c r="E186" s="64" t="s">
        <v>1191</v>
      </c>
      <c r="F186" s="106" t="s">
        <v>205</v>
      </c>
      <c r="G186" s="209" t="s">
        <v>2399</v>
      </c>
      <c r="W186" s="81" t="s">
        <v>2274</v>
      </c>
    </row>
    <row r="187" spans="1:23" ht="10.5" customHeight="1">
      <c r="A187" s="4" t="s">
        <v>1449</v>
      </c>
      <c r="B187" s="4" t="s">
        <v>400</v>
      </c>
      <c r="C187" s="2"/>
      <c r="D187" s="2"/>
      <c r="E187" s="64" t="s">
        <v>1192</v>
      </c>
      <c r="F187" s="106" t="s">
        <v>249</v>
      </c>
      <c r="G187" s="209" t="s">
        <v>2399</v>
      </c>
      <c r="W187" s="81" t="s">
        <v>2275</v>
      </c>
    </row>
    <row r="188" spans="1:23" ht="10.5" customHeight="1">
      <c r="A188" s="4" t="s">
        <v>1450</v>
      </c>
      <c r="B188" s="4" t="s">
        <v>402</v>
      </c>
      <c r="C188" s="2"/>
      <c r="D188" s="2"/>
      <c r="E188" s="64" t="s">
        <v>1193</v>
      </c>
      <c r="F188" s="106" t="s">
        <v>283</v>
      </c>
      <c r="G188" s="209" t="s">
        <v>2399</v>
      </c>
      <c r="W188" s="81" t="s">
        <v>2276</v>
      </c>
    </row>
    <row r="189" spans="1:23" ht="10.5" customHeight="1">
      <c r="A189" s="4" t="s">
        <v>1451</v>
      </c>
      <c r="B189" s="4" t="s">
        <v>404</v>
      </c>
      <c r="C189" s="2"/>
      <c r="D189" s="2"/>
      <c r="E189" s="64" t="s">
        <v>1194</v>
      </c>
      <c r="F189" s="106" t="s">
        <v>238</v>
      </c>
      <c r="G189" s="209" t="s">
        <v>2399</v>
      </c>
      <c r="W189" s="81" t="s">
        <v>2277</v>
      </c>
    </row>
    <row r="190" spans="1:23" ht="10.5" customHeight="1">
      <c r="A190" s="4" t="s">
        <v>1452</v>
      </c>
      <c r="B190" s="4" t="s">
        <v>408</v>
      </c>
      <c r="C190" s="2"/>
      <c r="D190" s="2"/>
      <c r="E190" s="64" t="s">
        <v>1195</v>
      </c>
      <c r="F190" s="106" t="s">
        <v>251</v>
      </c>
      <c r="G190" s="209" t="s">
        <v>2399</v>
      </c>
      <c r="W190" s="81" t="s">
        <v>2278</v>
      </c>
    </row>
    <row r="191" spans="1:23" ht="10.5" customHeight="1">
      <c r="A191" s="4" t="s">
        <v>1453</v>
      </c>
      <c r="B191" s="4" t="s">
        <v>410</v>
      </c>
      <c r="C191" s="2"/>
      <c r="D191" s="2"/>
      <c r="E191" s="64" t="s">
        <v>1196</v>
      </c>
      <c r="F191" s="106" t="s">
        <v>198</v>
      </c>
      <c r="G191" s="209" t="s">
        <v>2399</v>
      </c>
      <c r="W191" s="81" t="s">
        <v>2279</v>
      </c>
    </row>
    <row r="192" spans="1:23" ht="10.5" customHeight="1">
      <c r="A192" s="4" t="s">
        <v>1454</v>
      </c>
      <c r="B192" s="4" t="s">
        <v>412</v>
      </c>
      <c r="C192" s="2"/>
      <c r="D192" s="2"/>
      <c r="E192" s="64" t="s">
        <v>1197</v>
      </c>
      <c r="F192" s="106" t="s">
        <v>247</v>
      </c>
      <c r="G192" s="209" t="s">
        <v>2399</v>
      </c>
      <c r="W192" s="81" t="s">
        <v>2280</v>
      </c>
    </row>
    <row r="193" spans="1:23" ht="10.5" customHeight="1">
      <c r="A193" s="4" t="s">
        <v>1455</v>
      </c>
      <c r="B193" s="4" t="s">
        <v>414</v>
      </c>
      <c r="C193" s="2"/>
      <c r="D193" s="2"/>
      <c r="E193" s="64" t="s">
        <v>1198</v>
      </c>
      <c r="F193" s="106" t="s">
        <v>240</v>
      </c>
      <c r="G193" s="209" t="s">
        <v>2399</v>
      </c>
      <c r="W193" s="82" t="s">
        <v>2341</v>
      </c>
    </row>
    <row r="194" spans="1:23" ht="10.5" customHeight="1">
      <c r="A194" s="4" t="s">
        <v>1456</v>
      </c>
      <c r="B194" s="4" t="s">
        <v>416</v>
      </c>
      <c r="C194" s="2"/>
      <c r="D194" s="2"/>
      <c r="E194" s="64" t="s">
        <v>1199</v>
      </c>
      <c r="F194" s="106" t="s">
        <v>253</v>
      </c>
      <c r="G194" s="209" t="s">
        <v>2399</v>
      </c>
      <c r="W194" s="81" t="s">
        <v>2281</v>
      </c>
    </row>
    <row r="195" spans="1:23" ht="10.5" customHeight="1">
      <c r="A195" s="4" t="s">
        <v>1457</v>
      </c>
      <c r="B195" s="4" t="s">
        <v>418</v>
      </c>
      <c r="C195" s="2"/>
      <c r="D195" s="2"/>
      <c r="E195" s="64" t="s">
        <v>1200</v>
      </c>
      <c r="F195" s="106" t="s">
        <v>1202</v>
      </c>
      <c r="G195" s="209" t="s">
        <v>2399</v>
      </c>
      <c r="W195" s="81" t="s">
        <v>2282</v>
      </c>
    </row>
    <row r="196" spans="1:23" ht="10.5" customHeight="1">
      <c r="A196" s="4" t="s">
        <v>1458</v>
      </c>
      <c r="B196" s="4" t="s">
        <v>1459</v>
      </c>
      <c r="C196" s="2"/>
      <c r="D196" s="2"/>
      <c r="E196" s="64" t="s">
        <v>1201</v>
      </c>
      <c r="F196" s="106" t="s">
        <v>258</v>
      </c>
      <c r="G196" s="209" t="s">
        <v>2399</v>
      </c>
      <c r="W196" s="81" t="s">
        <v>2283</v>
      </c>
    </row>
    <row r="197" spans="1:23" ht="10.5" customHeight="1">
      <c r="A197" s="4" t="s">
        <v>1460</v>
      </c>
      <c r="B197" s="4" t="s">
        <v>420</v>
      </c>
      <c r="C197" s="2"/>
      <c r="D197" s="2"/>
      <c r="E197" s="64" t="s">
        <v>1203</v>
      </c>
      <c r="F197" s="106" t="s">
        <v>2347</v>
      </c>
      <c r="G197" s="209" t="s">
        <v>2399</v>
      </c>
      <c r="W197" s="81" t="s">
        <v>2284</v>
      </c>
    </row>
    <row r="198" spans="1:23" ht="10.5" customHeight="1">
      <c r="A198" s="4" t="s">
        <v>1461</v>
      </c>
      <c r="B198" s="4" t="s">
        <v>423</v>
      </c>
      <c r="C198" s="2"/>
      <c r="D198" s="2"/>
      <c r="E198" s="64" t="s">
        <v>1204</v>
      </c>
      <c r="F198" s="106" t="s">
        <v>1206</v>
      </c>
      <c r="G198" s="209" t="s">
        <v>2399</v>
      </c>
      <c r="W198" s="81" t="s">
        <v>2285</v>
      </c>
    </row>
    <row r="199" spans="1:23" ht="10.5" customHeight="1">
      <c r="A199" s="4" t="s">
        <v>1462</v>
      </c>
      <c r="B199" s="4" t="s">
        <v>426</v>
      </c>
      <c r="C199" s="2"/>
      <c r="D199" s="2"/>
      <c r="E199" s="64" t="s">
        <v>1205</v>
      </c>
      <c r="F199" s="106" t="s">
        <v>2573</v>
      </c>
      <c r="G199" s="209" t="s">
        <v>2399</v>
      </c>
      <c r="W199" s="81" t="s">
        <v>2286</v>
      </c>
    </row>
    <row r="200" spans="1:23" ht="10.5" customHeight="1">
      <c r="A200" s="4" t="s">
        <v>1463</v>
      </c>
      <c r="B200" s="4" t="s">
        <v>1464</v>
      </c>
      <c r="C200" s="2"/>
      <c r="D200" s="2"/>
      <c r="E200" s="64" t="s">
        <v>1207</v>
      </c>
      <c r="F200" s="106" t="s">
        <v>233</v>
      </c>
      <c r="G200" s="209" t="s">
        <v>2399</v>
      </c>
      <c r="W200" s="81" t="s">
        <v>2287</v>
      </c>
    </row>
    <row r="201" spans="1:23" ht="10.5" customHeight="1">
      <c r="A201" s="4" t="s">
        <v>1465</v>
      </c>
      <c r="B201" s="4" t="s">
        <v>429</v>
      </c>
      <c r="C201" s="2"/>
      <c r="D201" s="2"/>
      <c r="E201" s="64" t="s">
        <v>1208</v>
      </c>
      <c r="F201" s="106" t="s">
        <v>263</v>
      </c>
      <c r="G201" s="209" t="s">
        <v>2399</v>
      </c>
      <c r="W201" s="81" t="s">
        <v>2288</v>
      </c>
    </row>
    <row r="202" spans="1:23" ht="10.5" customHeight="1">
      <c r="A202" s="4" t="s">
        <v>1466</v>
      </c>
      <c r="B202" s="4" t="s">
        <v>431</v>
      </c>
      <c r="C202" s="2"/>
      <c r="D202" s="2"/>
      <c r="E202" s="64" t="s">
        <v>1209</v>
      </c>
      <c r="F202" s="106" t="s">
        <v>220</v>
      </c>
      <c r="G202" s="209" t="s">
        <v>2399</v>
      </c>
      <c r="W202" s="81" t="s">
        <v>2289</v>
      </c>
    </row>
    <row r="203" spans="1:23" ht="10.5" customHeight="1">
      <c r="A203" s="4" t="s">
        <v>1467</v>
      </c>
      <c r="B203" s="4" t="s">
        <v>433</v>
      </c>
      <c r="C203" s="2"/>
      <c r="D203" s="2"/>
      <c r="E203" s="64" t="s">
        <v>1210</v>
      </c>
      <c r="F203" s="106" t="s">
        <v>192</v>
      </c>
      <c r="G203" s="209" t="s">
        <v>2399</v>
      </c>
      <c r="W203" s="81" t="s">
        <v>2290</v>
      </c>
    </row>
    <row r="204" spans="1:23" ht="10.5" customHeight="1">
      <c r="A204" s="4" t="s">
        <v>1468</v>
      </c>
      <c r="B204" s="4" t="s">
        <v>2478</v>
      </c>
      <c r="C204" s="2"/>
      <c r="D204" s="2"/>
      <c r="E204" s="64" t="s">
        <v>1211</v>
      </c>
      <c r="F204" s="106" t="s">
        <v>265</v>
      </c>
      <c r="G204" s="209" t="s">
        <v>2399</v>
      </c>
      <c r="W204" s="81" t="s">
        <v>2291</v>
      </c>
    </row>
    <row r="205" spans="1:23" ht="10.5" customHeight="1">
      <c r="A205" s="4" t="s">
        <v>1469</v>
      </c>
      <c r="B205" s="4" t="s">
        <v>437</v>
      </c>
      <c r="C205" s="2"/>
      <c r="D205" s="2"/>
      <c r="E205" s="64" t="s">
        <v>1212</v>
      </c>
      <c r="F205" s="106" t="s">
        <v>269</v>
      </c>
      <c r="G205" s="209" t="s">
        <v>2399</v>
      </c>
      <c r="W205" s="81" t="s">
        <v>2292</v>
      </c>
    </row>
    <row r="206" spans="1:23" ht="10.5" customHeight="1">
      <c r="A206" s="4" t="s">
        <v>1470</v>
      </c>
      <c r="B206" s="4" t="s">
        <v>438</v>
      </c>
      <c r="C206" s="2"/>
      <c r="D206" s="2"/>
      <c r="E206" s="64" t="s">
        <v>1213</v>
      </c>
      <c r="F206" s="106" t="s">
        <v>1214</v>
      </c>
      <c r="G206" s="209" t="s">
        <v>2096</v>
      </c>
      <c r="W206" s="81" t="s">
        <v>2293</v>
      </c>
    </row>
    <row r="207" spans="1:23" ht="10.5" customHeight="1">
      <c r="A207" s="4" t="s">
        <v>1471</v>
      </c>
      <c r="B207" s="4" t="s">
        <v>440</v>
      </c>
      <c r="C207" s="2"/>
      <c r="D207" s="2"/>
      <c r="E207" s="64" t="s">
        <v>1215</v>
      </c>
      <c r="F207" s="106" t="s">
        <v>1216</v>
      </c>
      <c r="G207" s="209" t="s">
        <v>2096</v>
      </c>
      <c r="W207" s="81" t="s">
        <v>2294</v>
      </c>
    </row>
    <row r="208" spans="1:23" ht="10.5" customHeight="1">
      <c r="A208" s="4" t="s">
        <v>1472</v>
      </c>
      <c r="B208" s="4" t="s">
        <v>2479</v>
      </c>
      <c r="C208" s="2"/>
      <c r="D208" s="2"/>
      <c r="E208" s="64" t="s">
        <v>2396</v>
      </c>
      <c r="F208" s="106" t="s">
        <v>2397</v>
      </c>
      <c r="G208" s="209" t="s">
        <v>2096</v>
      </c>
      <c r="W208" s="81" t="s">
        <v>2295</v>
      </c>
    </row>
    <row r="209" spans="1:23" ht="10.5" customHeight="1">
      <c r="A209" s="4" t="s">
        <v>1473</v>
      </c>
      <c r="B209" s="4" t="s">
        <v>443</v>
      </c>
      <c r="W209" s="81" t="s">
        <v>2296</v>
      </c>
    </row>
    <row r="210" spans="1:23" ht="10.5" customHeight="1">
      <c r="A210" s="4" t="s">
        <v>1474</v>
      </c>
      <c r="B210" s="4" t="s">
        <v>445</v>
      </c>
      <c r="W210" s="81" t="s">
        <v>2297</v>
      </c>
    </row>
    <row r="211" spans="1:23" ht="10.5" customHeight="1">
      <c r="A211" s="4" t="s">
        <v>1475</v>
      </c>
      <c r="B211" s="4" t="s">
        <v>1476</v>
      </c>
      <c r="W211" s="81" t="s">
        <v>2298</v>
      </c>
    </row>
    <row r="212" spans="1:23" ht="10.5" customHeight="1">
      <c r="A212" s="4" t="s">
        <v>1477</v>
      </c>
      <c r="B212" s="4" t="s">
        <v>1478</v>
      </c>
      <c r="W212" s="81" t="s">
        <v>2299</v>
      </c>
    </row>
    <row r="213" spans="1:23" ht="10.5" customHeight="1">
      <c r="A213" s="4" t="s">
        <v>1479</v>
      </c>
      <c r="B213" s="4" t="s">
        <v>1480</v>
      </c>
      <c r="W213" s="81" t="s">
        <v>2300</v>
      </c>
    </row>
    <row r="214" spans="1:23" ht="10.5" customHeight="1">
      <c r="A214" s="4" t="s">
        <v>1481</v>
      </c>
      <c r="B214" s="4" t="s">
        <v>447</v>
      </c>
      <c r="W214" s="79" t="s">
        <v>2342</v>
      </c>
    </row>
    <row r="215" spans="1:23" ht="10.5" customHeight="1">
      <c r="A215" s="4" t="s">
        <v>1482</v>
      </c>
      <c r="B215" s="4" t="s">
        <v>448</v>
      </c>
      <c r="W215" s="81" t="s">
        <v>2301</v>
      </c>
    </row>
    <row r="216" spans="1:23" ht="10.5" customHeight="1">
      <c r="A216" s="4" t="s">
        <v>1483</v>
      </c>
      <c r="B216" s="4" t="s">
        <v>450</v>
      </c>
      <c r="W216" s="81" t="s">
        <v>2302</v>
      </c>
    </row>
    <row r="217" spans="1:23" ht="10.5" customHeight="1">
      <c r="A217" s="4" t="s">
        <v>1484</v>
      </c>
      <c r="B217" s="4" t="s">
        <v>1485</v>
      </c>
      <c r="W217" s="81" t="s">
        <v>2303</v>
      </c>
    </row>
    <row r="218" spans="1:23" ht="10.5" customHeight="1">
      <c r="A218" s="4" t="s">
        <v>1486</v>
      </c>
      <c r="B218" s="4" t="s">
        <v>452</v>
      </c>
      <c r="W218" s="81" t="s">
        <v>2304</v>
      </c>
    </row>
    <row r="219" spans="1:23" ht="10.5" customHeight="1">
      <c r="A219" s="4" t="s">
        <v>1487</v>
      </c>
      <c r="B219" s="4" t="s">
        <v>454</v>
      </c>
      <c r="W219" s="81" t="s">
        <v>2305</v>
      </c>
    </row>
    <row r="220" spans="1:23" ht="10.5" customHeight="1">
      <c r="A220" s="4" t="s">
        <v>1488</v>
      </c>
      <c r="B220" s="4" t="s">
        <v>456</v>
      </c>
      <c r="W220" s="81" t="s">
        <v>2306</v>
      </c>
    </row>
    <row r="221" spans="1:23" ht="10.5" customHeight="1">
      <c r="A221" s="4" t="s">
        <v>1489</v>
      </c>
      <c r="B221" s="4" t="s">
        <v>458</v>
      </c>
      <c r="W221" s="81" t="s">
        <v>2307</v>
      </c>
    </row>
    <row r="222" spans="1:23" ht="10.5" customHeight="1">
      <c r="A222" s="4" t="s">
        <v>1490</v>
      </c>
      <c r="B222" s="4" t="s">
        <v>460</v>
      </c>
      <c r="W222" s="81" t="s">
        <v>2308</v>
      </c>
    </row>
    <row r="223" spans="1:23" ht="10.5" customHeight="1">
      <c r="A223" s="4" t="s">
        <v>1491</v>
      </c>
      <c r="B223" s="4" t="s">
        <v>461</v>
      </c>
      <c r="W223" s="81" t="s">
        <v>2309</v>
      </c>
    </row>
    <row r="224" spans="1:23" ht="10.5" customHeight="1">
      <c r="A224" s="4" t="s">
        <v>1492</v>
      </c>
      <c r="B224" s="4" t="s">
        <v>463</v>
      </c>
      <c r="W224" s="81" t="s">
        <v>2310</v>
      </c>
    </row>
    <row r="225" spans="1:23" ht="10.5" customHeight="1">
      <c r="A225" s="4" t="s">
        <v>1493</v>
      </c>
      <c r="B225" s="4" t="s">
        <v>465</v>
      </c>
      <c r="W225" s="81" t="s">
        <v>2311</v>
      </c>
    </row>
    <row r="226" spans="1:23" ht="10.5" customHeight="1">
      <c r="A226" s="4" t="s">
        <v>1494</v>
      </c>
      <c r="B226" s="4" t="s">
        <v>2480</v>
      </c>
      <c r="W226" s="81" t="s">
        <v>2312</v>
      </c>
    </row>
    <row r="227" spans="1:23" ht="10.5" customHeight="1">
      <c r="A227" s="4" t="s">
        <v>1495</v>
      </c>
      <c r="B227" s="4" t="s">
        <v>467</v>
      </c>
      <c r="W227" s="81" t="s">
        <v>2313</v>
      </c>
    </row>
    <row r="228" spans="1:23" ht="10.5" customHeight="1">
      <c r="A228" s="4" t="s">
        <v>1496</v>
      </c>
      <c r="B228" s="4" t="s">
        <v>468</v>
      </c>
      <c r="W228" s="81" t="s">
        <v>2314</v>
      </c>
    </row>
    <row r="229" spans="1:23" ht="10.5" customHeight="1">
      <c r="A229" s="4" t="s">
        <v>1497</v>
      </c>
      <c r="B229" s="4" t="s">
        <v>469</v>
      </c>
      <c r="W229" s="81" t="s">
        <v>2315</v>
      </c>
    </row>
    <row r="230" spans="1:23" ht="10.5" customHeight="1">
      <c r="A230" s="4" t="s">
        <v>1498</v>
      </c>
      <c r="B230" s="4" t="s">
        <v>1499</v>
      </c>
      <c r="W230" s="81" t="s">
        <v>2316</v>
      </c>
    </row>
    <row r="231" spans="1:23" ht="10.5" customHeight="1">
      <c r="A231" s="4" t="s">
        <v>1500</v>
      </c>
      <c r="B231" s="4" t="s">
        <v>470</v>
      </c>
      <c r="W231" s="81" t="s">
        <v>2317</v>
      </c>
    </row>
    <row r="232" spans="1:23" ht="10.5" customHeight="1">
      <c r="A232" s="4" t="s">
        <v>1501</v>
      </c>
      <c r="B232" s="4" t="s">
        <v>2481</v>
      </c>
      <c r="W232" s="81" t="s">
        <v>2318</v>
      </c>
    </row>
    <row r="233" spans="1:23" ht="10.5" customHeight="1">
      <c r="A233" s="4" t="s">
        <v>1502</v>
      </c>
      <c r="B233" s="4" t="s">
        <v>471</v>
      </c>
      <c r="W233" s="81" t="s">
        <v>2319</v>
      </c>
    </row>
    <row r="234" spans="1:23" ht="10.5" customHeight="1">
      <c r="A234" s="4" t="s">
        <v>1503</v>
      </c>
      <c r="B234" s="4" t="s">
        <v>472</v>
      </c>
      <c r="W234" s="81" t="s">
        <v>2320</v>
      </c>
    </row>
    <row r="235" spans="1:23" ht="10.5" customHeight="1">
      <c r="A235" s="4" t="s">
        <v>1504</v>
      </c>
      <c r="B235" s="4" t="s">
        <v>473</v>
      </c>
      <c r="W235" s="81" t="s">
        <v>2321</v>
      </c>
    </row>
    <row r="236" spans="1:23" ht="10.5" customHeight="1">
      <c r="A236" s="4" t="s">
        <v>1505</v>
      </c>
      <c r="B236" s="4" t="s">
        <v>474</v>
      </c>
      <c r="W236" s="81" t="s">
        <v>2322</v>
      </c>
    </row>
    <row r="237" spans="1:23" ht="10.5" customHeight="1">
      <c r="A237" s="4" t="s">
        <v>1506</v>
      </c>
      <c r="B237" s="4" t="s">
        <v>475</v>
      </c>
      <c r="W237" s="81" t="s">
        <v>2323</v>
      </c>
    </row>
    <row r="238" spans="1:23" ht="10.5" customHeight="1">
      <c r="A238" s="4" t="s">
        <v>1507</v>
      </c>
      <c r="B238" s="4" t="s">
        <v>476</v>
      </c>
      <c r="W238" s="81" t="s">
        <v>2324</v>
      </c>
    </row>
    <row r="239" spans="1:23" ht="10.5" customHeight="1">
      <c r="A239" s="4" t="s">
        <v>1508</v>
      </c>
      <c r="B239" s="4" t="s">
        <v>477</v>
      </c>
      <c r="W239" s="81" t="s">
        <v>2325</v>
      </c>
    </row>
    <row r="240" spans="1:23" ht="10.5" customHeight="1">
      <c r="A240" s="4" t="s">
        <v>1509</v>
      </c>
      <c r="B240" s="4" t="s">
        <v>478</v>
      </c>
      <c r="W240" s="81" t="s">
        <v>2326</v>
      </c>
    </row>
    <row r="241" spans="1:23" ht="10.5" customHeight="1">
      <c r="A241" s="4" t="s">
        <v>1510</v>
      </c>
      <c r="B241" s="4" t="s">
        <v>479</v>
      </c>
      <c r="W241" s="81" t="s">
        <v>2327</v>
      </c>
    </row>
    <row r="242" spans="1:23" ht="10.5" customHeight="1">
      <c r="A242" s="4" t="s">
        <v>1511</v>
      </c>
      <c r="B242" s="4" t="s">
        <v>480</v>
      </c>
      <c r="W242" s="81" t="s">
        <v>2328</v>
      </c>
    </row>
    <row r="243" spans="1:23" ht="10.5" customHeight="1">
      <c r="A243" s="4" t="s">
        <v>1512</v>
      </c>
      <c r="B243" s="4" t="s">
        <v>481</v>
      </c>
      <c r="W243" s="81" t="s">
        <v>2329</v>
      </c>
    </row>
    <row r="244" spans="1:23" ht="10.5" customHeight="1">
      <c r="A244" s="4" t="s">
        <v>1513</v>
      </c>
      <c r="B244" s="4" t="s">
        <v>482</v>
      </c>
      <c r="W244" s="81" t="s">
        <v>2330</v>
      </c>
    </row>
    <row r="245" spans="1:23" ht="10.5" customHeight="1">
      <c r="A245" s="4" t="s">
        <v>1514</v>
      </c>
      <c r="B245" s="4" t="s">
        <v>483</v>
      </c>
      <c r="W245" s="81" t="s">
        <v>2582</v>
      </c>
    </row>
    <row r="246" spans="1:23" ht="10.5" customHeight="1">
      <c r="A246" s="4" t="s">
        <v>1515</v>
      </c>
      <c r="B246" s="4" t="s">
        <v>1516</v>
      </c>
      <c r="W246" s="81" t="s">
        <v>2331</v>
      </c>
    </row>
    <row r="247" spans="1:23" ht="10.5" customHeight="1">
      <c r="A247" s="4" t="s">
        <v>2482</v>
      </c>
      <c r="B247" s="4" t="s">
        <v>2483</v>
      </c>
      <c r="W247" s="81" t="s">
        <v>2332</v>
      </c>
    </row>
    <row r="248" spans="1:23" ht="10.5" customHeight="1">
      <c r="A248" s="4" t="s">
        <v>1517</v>
      </c>
      <c r="B248" s="4" t="s">
        <v>484</v>
      </c>
      <c r="W248" s="81" t="s">
        <v>2333</v>
      </c>
    </row>
    <row r="249" spans="1:23" ht="10.5" customHeight="1">
      <c r="A249" s="4" t="s">
        <v>1518</v>
      </c>
      <c r="B249" s="4" t="s">
        <v>485</v>
      </c>
      <c r="W249" s="81" t="s">
        <v>2334</v>
      </c>
    </row>
    <row r="250" spans="1:23" ht="10.5" customHeight="1">
      <c r="A250" s="4" t="s">
        <v>1519</v>
      </c>
      <c r="B250" s="4" t="s">
        <v>486</v>
      </c>
      <c r="W250" s="81" t="s">
        <v>2335</v>
      </c>
    </row>
    <row r="251" spans="1:23" ht="10.5" customHeight="1">
      <c r="A251" s="4" t="s">
        <v>1520</v>
      </c>
      <c r="B251" s="4" t="s">
        <v>487</v>
      </c>
    </row>
    <row r="252" spans="1:23" ht="10.5" customHeight="1">
      <c r="A252" s="4" t="s">
        <v>1521</v>
      </c>
      <c r="B252" s="4" t="s">
        <v>488</v>
      </c>
    </row>
    <row r="253" spans="1:23" ht="10.5" customHeight="1">
      <c r="A253" s="4" t="s">
        <v>1522</v>
      </c>
      <c r="B253" s="4" t="s">
        <v>489</v>
      </c>
    </row>
    <row r="254" spans="1:23" ht="10.5" customHeight="1">
      <c r="A254" s="4" t="s">
        <v>1523</v>
      </c>
      <c r="B254" s="4" t="s">
        <v>490</v>
      </c>
    </row>
    <row r="255" spans="1:23" ht="10.5" customHeight="1">
      <c r="A255" s="4" t="s">
        <v>1524</v>
      </c>
      <c r="B255" s="4" t="s">
        <v>491</v>
      </c>
    </row>
    <row r="256" spans="1:23" ht="10.5" customHeight="1">
      <c r="A256" s="4" t="s">
        <v>1525</v>
      </c>
      <c r="B256" s="4" t="s">
        <v>492</v>
      </c>
    </row>
    <row r="257" spans="1:2" ht="10.5" customHeight="1">
      <c r="A257" s="4" t="s">
        <v>1526</v>
      </c>
      <c r="B257" s="4" t="s">
        <v>493</v>
      </c>
    </row>
    <row r="258" spans="1:2" ht="10.5" customHeight="1">
      <c r="A258" s="4" t="s">
        <v>1527</v>
      </c>
      <c r="B258" s="4" t="s">
        <v>494</v>
      </c>
    </row>
    <row r="259" spans="1:2" ht="10.5" customHeight="1">
      <c r="A259" s="4" t="s">
        <v>1528</v>
      </c>
      <c r="B259" s="4" t="s">
        <v>495</v>
      </c>
    </row>
    <row r="260" spans="1:2" ht="10.5" customHeight="1">
      <c r="A260" s="4" t="s">
        <v>1529</v>
      </c>
      <c r="B260" s="4" t="s">
        <v>496</v>
      </c>
    </row>
    <row r="261" spans="1:2" ht="10.5" customHeight="1">
      <c r="A261" s="4" t="s">
        <v>1530</v>
      </c>
      <c r="B261" s="4" t="s">
        <v>497</v>
      </c>
    </row>
    <row r="262" spans="1:2" ht="10.5" customHeight="1">
      <c r="A262" s="4" t="s">
        <v>1531</v>
      </c>
      <c r="B262" s="4" t="s">
        <v>498</v>
      </c>
    </row>
    <row r="263" spans="1:2" ht="10.5" customHeight="1">
      <c r="A263" s="4" t="s">
        <v>1532</v>
      </c>
      <c r="B263" s="4" t="s">
        <v>499</v>
      </c>
    </row>
    <row r="264" spans="1:2" ht="10.5" customHeight="1">
      <c r="A264" s="4" t="s">
        <v>1533</v>
      </c>
      <c r="B264" s="4" t="s">
        <v>500</v>
      </c>
    </row>
    <row r="265" spans="1:2" ht="10.5" customHeight="1">
      <c r="A265" s="4" t="s">
        <v>1534</v>
      </c>
      <c r="B265" s="4" t="s">
        <v>501</v>
      </c>
    </row>
    <row r="266" spans="1:2" ht="10.5" customHeight="1">
      <c r="A266" s="4" t="s">
        <v>1535</v>
      </c>
      <c r="B266" s="4" t="s">
        <v>502</v>
      </c>
    </row>
    <row r="267" spans="1:2" ht="10.5" customHeight="1">
      <c r="A267" s="4" t="s">
        <v>1536</v>
      </c>
      <c r="B267" s="4" t="s">
        <v>503</v>
      </c>
    </row>
    <row r="268" spans="1:2" ht="10.5" customHeight="1">
      <c r="A268" s="4" t="s">
        <v>1537</v>
      </c>
      <c r="B268" s="4" t="s">
        <v>504</v>
      </c>
    </row>
    <row r="269" spans="1:2" ht="10.5" customHeight="1">
      <c r="A269" s="4" t="s">
        <v>1538</v>
      </c>
      <c r="B269" s="4" t="s">
        <v>505</v>
      </c>
    </row>
    <row r="270" spans="1:2" ht="10.5" customHeight="1">
      <c r="A270" s="4" t="s">
        <v>1539</v>
      </c>
      <c r="B270" s="4" t="s">
        <v>506</v>
      </c>
    </row>
    <row r="271" spans="1:2" ht="10.5" customHeight="1">
      <c r="A271" s="4" t="s">
        <v>1540</v>
      </c>
      <c r="B271" s="4" t="s">
        <v>507</v>
      </c>
    </row>
    <row r="272" spans="1:2" ht="10.5" customHeight="1">
      <c r="A272" s="4" t="s">
        <v>1541</v>
      </c>
      <c r="B272" s="4" t="s">
        <v>508</v>
      </c>
    </row>
    <row r="273" spans="1:2" ht="10.5" customHeight="1">
      <c r="A273" s="4" t="s">
        <v>1542</v>
      </c>
      <c r="B273" s="4" t="s">
        <v>510</v>
      </c>
    </row>
    <row r="274" spans="1:2" ht="10.5" customHeight="1">
      <c r="A274" s="4" t="s">
        <v>1543</v>
      </c>
      <c r="B274" s="4" t="s">
        <v>2484</v>
      </c>
    </row>
    <row r="275" spans="1:2" ht="10.5" customHeight="1">
      <c r="A275" s="4" t="s">
        <v>1544</v>
      </c>
      <c r="B275" s="4" t="s">
        <v>511</v>
      </c>
    </row>
    <row r="276" spans="1:2" ht="10.5" customHeight="1">
      <c r="A276" s="4" t="s">
        <v>1545</v>
      </c>
      <c r="B276" s="4" t="s">
        <v>512</v>
      </c>
    </row>
    <row r="277" spans="1:2" ht="10.5" customHeight="1">
      <c r="A277" s="4" t="s">
        <v>1546</v>
      </c>
      <c r="B277" s="4" t="s">
        <v>513</v>
      </c>
    </row>
    <row r="278" spans="1:2" ht="10.5" customHeight="1">
      <c r="A278" s="4" t="s">
        <v>1547</v>
      </c>
      <c r="B278" s="4" t="s">
        <v>514</v>
      </c>
    </row>
    <row r="279" spans="1:2" ht="10.5" customHeight="1">
      <c r="A279" s="4" t="s">
        <v>1548</v>
      </c>
      <c r="B279" s="4" t="s">
        <v>515</v>
      </c>
    </row>
    <row r="280" spans="1:2" ht="10.5" customHeight="1">
      <c r="A280" s="4" t="s">
        <v>1549</v>
      </c>
      <c r="B280" s="4" t="s">
        <v>516</v>
      </c>
    </row>
    <row r="281" spans="1:2" ht="10.5" customHeight="1">
      <c r="A281" s="4" t="s">
        <v>1550</v>
      </c>
      <c r="B281" s="4" t="s">
        <v>517</v>
      </c>
    </row>
    <row r="282" spans="1:2" ht="10.5" customHeight="1">
      <c r="A282" s="4" t="s">
        <v>1551</v>
      </c>
      <c r="B282" s="4" t="s">
        <v>518</v>
      </c>
    </row>
    <row r="283" spans="1:2" ht="10.5" customHeight="1">
      <c r="A283" s="4" t="s">
        <v>1552</v>
      </c>
      <c r="B283" s="4" t="s">
        <v>519</v>
      </c>
    </row>
    <row r="284" spans="1:2" ht="10.5" customHeight="1">
      <c r="A284" s="4" t="s">
        <v>1553</v>
      </c>
      <c r="B284" s="4" t="s">
        <v>1554</v>
      </c>
    </row>
    <row r="285" spans="1:2" ht="10.5" customHeight="1">
      <c r="A285" s="4" t="s">
        <v>1555</v>
      </c>
      <c r="B285" s="4" t="s">
        <v>520</v>
      </c>
    </row>
    <row r="286" spans="1:2" ht="10.5" customHeight="1">
      <c r="A286" s="4" t="s">
        <v>1556</v>
      </c>
      <c r="B286" s="4" t="s">
        <v>521</v>
      </c>
    </row>
    <row r="287" spans="1:2" ht="10.5" customHeight="1">
      <c r="A287" s="4" t="s">
        <v>1557</v>
      </c>
      <c r="B287" s="4" t="s">
        <v>522</v>
      </c>
    </row>
    <row r="288" spans="1:2" ht="10.5" customHeight="1">
      <c r="A288" s="4" t="s">
        <v>1558</v>
      </c>
      <c r="B288" s="4" t="s">
        <v>523</v>
      </c>
    </row>
    <row r="289" spans="1:2" ht="10.5" customHeight="1">
      <c r="A289" s="4" t="s">
        <v>1559</v>
      </c>
      <c r="B289" s="4" t="s">
        <v>524</v>
      </c>
    </row>
    <row r="290" spans="1:2" ht="10.5" customHeight="1">
      <c r="A290" s="4" t="s">
        <v>1560</v>
      </c>
      <c r="B290" s="4" t="s">
        <v>525</v>
      </c>
    </row>
    <row r="291" spans="1:2" ht="10.5" customHeight="1">
      <c r="A291" s="4" t="s">
        <v>1561</v>
      </c>
      <c r="B291" s="4" t="s">
        <v>526</v>
      </c>
    </row>
    <row r="292" spans="1:2" ht="10.5" customHeight="1">
      <c r="A292" s="4" t="s">
        <v>1562</v>
      </c>
      <c r="B292" s="4" t="s">
        <v>527</v>
      </c>
    </row>
    <row r="293" spans="1:2" ht="10.5" customHeight="1">
      <c r="A293" s="4" t="s">
        <v>1563</v>
      </c>
      <c r="B293" s="4" t="s">
        <v>528</v>
      </c>
    </row>
    <row r="294" spans="1:2" ht="10.5" customHeight="1">
      <c r="A294" s="4" t="s">
        <v>1564</v>
      </c>
      <c r="B294" s="4" t="s">
        <v>529</v>
      </c>
    </row>
    <row r="295" spans="1:2" ht="10.5" customHeight="1">
      <c r="A295" s="4" t="s">
        <v>1565</v>
      </c>
      <c r="B295" s="4" t="s">
        <v>530</v>
      </c>
    </row>
    <row r="296" spans="1:2" ht="10.5" customHeight="1">
      <c r="A296" s="4" t="s">
        <v>1566</v>
      </c>
      <c r="B296" s="4" t="s">
        <v>531</v>
      </c>
    </row>
    <row r="297" spans="1:2" ht="10.5" customHeight="1">
      <c r="A297" s="4" t="s">
        <v>1567</v>
      </c>
      <c r="B297" s="4" t="s">
        <v>532</v>
      </c>
    </row>
    <row r="298" spans="1:2" ht="10.5" customHeight="1">
      <c r="A298" s="4" t="s">
        <v>1568</v>
      </c>
      <c r="B298" s="4" t="s">
        <v>533</v>
      </c>
    </row>
    <row r="299" spans="1:2" ht="10.5" customHeight="1">
      <c r="A299" s="4" t="s">
        <v>1569</v>
      </c>
      <c r="B299" s="4" t="s">
        <v>534</v>
      </c>
    </row>
    <row r="300" spans="1:2" ht="10.5" customHeight="1">
      <c r="A300" s="4" t="s">
        <v>1570</v>
      </c>
      <c r="B300" s="4" t="s">
        <v>535</v>
      </c>
    </row>
    <row r="301" spans="1:2" ht="10.5" customHeight="1">
      <c r="A301" s="4" t="s">
        <v>1571</v>
      </c>
      <c r="B301" s="4" t="s">
        <v>536</v>
      </c>
    </row>
    <row r="302" spans="1:2" ht="10.5" customHeight="1">
      <c r="A302" s="4" t="s">
        <v>1572</v>
      </c>
      <c r="B302" s="4" t="s">
        <v>537</v>
      </c>
    </row>
    <row r="303" spans="1:2" ht="10.5" customHeight="1">
      <c r="A303" s="4" t="s">
        <v>1573</v>
      </c>
      <c r="B303" s="4" t="s">
        <v>538</v>
      </c>
    </row>
    <row r="304" spans="1:2" ht="10.5" customHeight="1">
      <c r="A304" s="4" t="s">
        <v>1574</v>
      </c>
      <c r="B304" s="4" t="s">
        <v>539</v>
      </c>
    </row>
    <row r="305" spans="1:2" ht="10.5" customHeight="1">
      <c r="A305" s="4" t="s">
        <v>1575</v>
      </c>
      <c r="B305" s="4" t="s">
        <v>540</v>
      </c>
    </row>
    <row r="306" spans="1:2" ht="10.5" customHeight="1">
      <c r="A306" s="4" t="s">
        <v>1576</v>
      </c>
      <c r="B306" s="4" t="s">
        <v>541</v>
      </c>
    </row>
    <row r="307" spans="1:2" ht="10.5" customHeight="1">
      <c r="A307" s="4" t="s">
        <v>1577</v>
      </c>
      <c r="B307" s="4" t="s">
        <v>542</v>
      </c>
    </row>
    <row r="308" spans="1:2" ht="10.5" customHeight="1">
      <c r="A308" s="4" t="s">
        <v>1578</v>
      </c>
      <c r="B308" s="4" t="s">
        <v>543</v>
      </c>
    </row>
    <row r="309" spans="1:2" ht="10.5" customHeight="1">
      <c r="A309" s="4" t="s">
        <v>1579</v>
      </c>
      <c r="B309" s="4" t="s">
        <v>544</v>
      </c>
    </row>
    <row r="310" spans="1:2" ht="10.5" customHeight="1">
      <c r="A310" s="4" t="s">
        <v>1580</v>
      </c>
      <c r="B310" s="4" t="s">
        <v>545</v>
      </c>
    </row>
    <row r="311" spans="1:2" ht="10.5" customHeight="1">
      <c r="A311" s="4" t="s">
        <v>1581</v>
      </c>
      <c r="B311" s="4" t="s">
        <v>546</v>
      </c>
    </row>
    <row r="312" spans="1:2" ht="10.5" customHeight="1">
      <c r="A312" s="4" t="s">
        <v>1582</v>
      </c>
      <c r="B312" s="4" t="s">
        <v>547</v>
      </c>
    </row>
    <row r="313" spans="1:2" ht="10.5" customHeight="1">
      <c r="A313" s="4" t="s">
        <v>1583</v>
      </c>
      <c r="B313" s="4" t="s">
        <v>548</v>
      </c>
    </row>
    <row r="314" spans="1:2" ht="10.5" customHeight="1">
      <c r="A314" s="4" t="s">
        <v>1584</v>
      </c>
      <c r="B314" s="4" t="s">
        <v>549</v>
      </c>
    </row>
    <row r="315" spans="1:2" ht="10.5" customHeight="1">
      <c r="A315" s="4" t="s">
        <v>1585</v>
      </c>
      <c r="B315" s="4" t="s">
        <v>550</v>
      </c>
    </row>
    <row r="316" spans="1:2" ht="10.5" customHeight="1">
      <c r="A316" s="4" t="s">
        <v>1586</v>
      </c>
      <c r="B316" s="4" t="s">
        <v>552</v>
      </c>
    </row>
    <row r="317" spans="1:2" ht="10.5" customHeight="1">
      <c r="A317" s="4" t="s">
        <v>1587</v>
      </c>
      <c r="B317" s="4" t="s">
        <v>553</v>
      </c>
    </row>
    <row r="318" spans="1:2" ht="10.5" customHeight="1">
      <c r="A318" s="4" t="s">
        <v>1588</v>
      </c>
      <c r="B318" s="4" t="s">
        <v>554</v>
      </c>
    </row>
    <row r="319" spans="1:2" ht="10.5" customHeight="1">
      <c r="A319" s="4" t="s">
        <v>1589</v>
      </c>
      <c r="B319" s="4" t="s">
        <v>555</v>
      </c>
    </row>
    <row r="320" spans="1:2" ht="10.5" customHeight="1">
      <c r="A320" s="4" t="s">
        <v>1590</v>
      </c>
      <c r="B320" s="4" t="s">
        <v>556</v>
      </c>
    </row>
    <row r="321" spans="1:2" ht="10.5" customHeight="1">
      <c r="A321" s="4" t="s">
        <v>1591</v>
      </c>
      <c r="B321" s="4" t="s">
        <v>557</v>
      </c>
    </row>
    <row r="322" spans="1:2" ht="10.5" customHeight="1">
      <c r="A322" s="4" t="s">
        <v>1592</v>
      </c>
      <c r="B322" s="4" t="s">
        <v>558</v>
      </c>
    </row>
    <row r="323" spans="1:2" ht="10.5" customHeight="1">
      <c r="A323" s="4" t="s">
        <v>1593</v>
      </c>
      <c r="B323" s="4" t="s">
        <v>559</v>
      </c>
    </row>
    <row r="324" spans="1:2" ht="10.5" customHeight="1">
      <c r="A324" s="4" t="s">
        <v>1594</v>
      </c>
      <c r="B324" s="4" t="s">
        <v>560</v>
      </c>
    </row>
    <row r="325" spans="1:2" ht="10.5" customHeight="1">
      <c r="A325" s="4" t="s">
        <v>1595</v>
      </c>
      <c r="B325" s="4" t="s">
        <v>561</v>
      </c>
    </row>
    <row r="326" spans="1:2" ht="10.5" customHeight="1">
      <c r="A326" s="4" t="s">
        <v>1596</v>
      </c>
      <c r="B326" s="4" t="s">
        <v>562</v>
      </c>
    </row>
    <row r="327" spans="1:2" ht="10.5" customHeight="1">
      <c r="A327" s="4" t="s">
        <v>1597</v>
      </c>
      <c r="B327" s="4" t="s">
        <v>563</v>
      </c>
    </row>
    <row r="328" spans="1:2" ht="10.5" customHeight="1">
      <c r="A328" s="4" t="s">
        <v>1598</v>
      </c>
      <c r="B328" s="4" t="s">
        <v>564</v>
      </c>
    </row>
    <row r="329" spans="1:2" ht="10.5" customHeight="1">
      <c r="A329" s="4" t="s">
        <v>1599</v>
      </c>
      <c r="B329" s="4" t="s">
        <v>565</v>
      </c>
    </row>
    <row r="330" spans="1:2" ht="10.5" customHeight="1">
      <c r="A330" s="4" t="s">
        <v>1600</v>
      </c>
      <c r="B330" s="4" t="s">
        <v>566</v>
      </c>
    </row>
    <row r="331" spans="1:2" ht="10.5" customHeight="1">
      <c r="A331" s="4" t="s">
        <v>1601</v>
      </c>
      <c r="B331" s="4" t="s">
        <v>567</v>
      </c>
    </row>
    <row r="332" spans="1:2" ht="10.5" customHeight="1">
      <c r="A332" s="4" t="s">
        <v>1602</v>
      </c>
      <c r="B332" s="4" t="s">
        <v>1603</v>
      </c>
    </row>
    <row r="333" spans="1:2" ht="10.5" customHeight="1">
      <c r="A333" s="4" t="s">
        <v>1604</v>
      </c>
      <c r="B333" s="4" t="s">
        <v>568</v>
      </c>
    </row>
    <row r="334" spans="1:2" ht="10.5" customHeight="1">
      <c r="A334" s="4" t="s">
        <v>1605</v>
      </c>
      <c r="B334" s="4" t="s">
        <v>569</v>
      </c>
    </row>
    <row r="335" spans="1:2" ht="10.5" customHeight="1">
      <c r="A335" s="4" t="s">
        <v>1606</v>
      </c>
      <c r="B335" s="4" t="s">
        <v>570</v>
      </c>
    </row>
    <row r="336" spans="1:2" ht="10.5" customHeight="1">
      <c r="A336" s="4" t="s">
        <v>1607</v>
      </c>
      <c r="B336" s="4" t="s">
        <v>571</v>
      </c>
    </row>
    <row r="337" spans="1:2" ht="10.5" customHeight="1">
      <c r="A337" s="4" t="s">
        <v>1608</v>
      </c>
      <c r="B337" s="4" t="s">
        <v>572</v>
      </c>
    </row>
    <row r="338" spans="1:2" ht="10.5" customHeight="1">
      <c r="A338" s="4" t="s">
        <v>1609</v>
      </c>
      <c r="B338" s="4" t="s">
        <v>573</v>
      </c>
    </row>
    <row r="339" spans="1:2" ht="10.5" customHeight="1">
      <c r="A339" s="4" t="s">
        <v>1610</v>
      </c>
      <c r="B339" s="4" t="s">
        <v>574</v>
      </c>
    </row>
    <row r="340" spans="1:2" ht="10.5" customHeight="1">
      <c r="A340" s="4" t="s">
        <v>1611</v>
      </c>
      <c r="B340" s="4" t="s">
        <v>575</v>
      </c>
    </row>
    <row r="341" spans="1:2" ht="10.5" customHeight="1">
      <c r="A341" s="4" t="s">
        <v>1612</v>
      </c>
      <c r="B341" s="4" t="s">
        <v>576</v>
      </c>
    </row>
    <row r="342" spans="1:2" ht="10.5" customHeight="1">
      <c r="A342" s="4" t="s">
        <v>1613</v>
      </c>
      <c r="B342" s="4" t="s">
        <v>1614</v>
      </c>
    </row>
    <row r="343" spans="1:2" ht="10.5" customHeight="1">
      <c r="A343" s="4" t="s">
        <v>1615</v>
      </c>
      <c r="B343" s="4" t="s">
        <v>577</v>
      </c>
    </row>
    <row r="344" spans="1:2" ht="10.5" customHeight="1">
      <c r="A344" s="4" t="s">
        <v>1616</v>
      </c>
      <c r="B344" s="4" t="s">
        <v>578</v>
      </c>
    </row>
    <row r="345" spans="1:2" ht="10.5" customHeight="1">
      <c r="A345" s="4" t="s">
        <v>1617</v>
      </c>
      <c r="B345" s="4" t="s">
        <v>579</v>
      </c>
    </row>
    <row r="346" spans="1:2" ht="10.5" customHeight="1">
      <c r="A346" s="4" t="s">
        <v>1618</v>
      </c>
      <c r="B346" s="4" t="s">
        <v>580</v>
      </c>
    </row>
    <row r="347" spans="1:2" ht="10.5" customHeight="1">
      <c r="A347" s="4" t="s">
        <v>1619</v>
      </c>
      <c r="B347" s="4" t="s">
        <v>581</v>
      </c>
    </row>
    <row r="348" spans="1:2" ht="10.5" customHeight="1">
      <c r="A348" s="4" t="s">
        <v>1620</v>
      </c>
      <c r="B348" s="4" t="s">
        <v>582</v>
      </c>
    </row>
    <row r="349" spans="1:2" ht="10.5" customHeight="1">
      <c r="A349" s="4" t="s">
        <v>1621</v>
      </c>
      <c r="B349" s="4" t="s">
        <v>583</v>
      </c>
    </row>
    <row r="350" spans="1:2" ht="10.5" customHeight="1">
      <c r="A350" s="4" t="s">
        <v>1622</v>
      </c>
      <c r="B350" s="4" t="s">
        <v>584</v>
      </c>
    </row>
    <row r="351" spans="1:2" ht="10.5" customHeight="1">
      <c r="A351" s="4" t="s">
        <v>1623</v>
      </c>
      <c r="B351" s="4" t="s">
        <v>585</v>
      </c>
    </row>
    <row r="352" spans="1:2" ht="10.5" customHeight="1">
      <c r="A352" s="4" t="s">
        <v>1624</v>
      </c>
      <c r="B352" s="4" t="s">
        <v>586</v>
      </c>
    </row>
    <row r="353" spans="1:2" ht="10.5" customHeight="1">
      <c r="A353" s="4" t="s">
        <v>1625</v>
      </c>
      <c r="B353" s="4" t="s">
        <v>587</v>
      </c>
    </row>
    <row r="354" spans="1:2" ht="10.5" customHeight="1">
      <c r="A354" s="4" t="s">
        <v>1626</v>
      </c>
      <c r="B354" s="4" t="s">
        <v>1627</v>
      </c>
    </row>
    <row r="355" spans="1:2" ht="10.5" customHeight="1">
      <c r="A355" s="4" t="s">
        <v>1628</v>
      </c>
      <c r="B355" s="4" t="s">
        <v>588</v>
      </c>
    </row>
    <row r="356" spans="1:2" ht="10.5" customHeight="1">
      <c r="A356" s="4" t="s">
        <v>1629</v>
      </c>
      <c r="B356" s="4" t="s">
        <v>589</v>
      </c>
    </row>
    <row r="357" spans="1:2" ht="10.5" customHeight="1">
      <c r="A357" s="4" t="s">
        <v>1630</v>
      </c>
      <c r="B357" s="4" t="s">
        <v>590</v>
      </c>
    </row>
    <row r="358" spans="1:2" ht="10.5" customHeight="1">
      <c r="A358" s="4" t="s">
        <v>1631</v>
      </c>
      <c r="B358" s="4" t="s">
        <v>1632</v>
      </c>
    </row>
    <row r="359" spans="1:2" ht="10.5" customHeight="1">
      <c r="A359" s="4" t="s">
        <v>1633</v>
      </c>
      <c r="B359" s="4" t="s">
        <v>591</v>
      </c>
    </row>
    <row r="360" spans="1:2" ht="10.5" customHeight="1">
      <c r="A360" s="4" t="s">
        <v>1634</v>
      </c>
      <c r="B360" s="4" t="s">
        <v>592</v>
      </c>
    </row>
    <row r="361" spans="1:2" ht="10.5" customHeight="1">
      <c r="A361" s="4" t="s">
        <v>1635</v>
      </c>
      <c r="B361" s="4" t="s">
        <v>593</v>
      </c>
    </row>
    <row r="362" spans="1:2" ht="10.5" customHeight="1">
      <c r="A362" s="4" t="s">
        <v>1636</v>
      </c>
      <c r="B362" s="4" t="s">
        <v>594</v>
      </c>
    </row>
    <row r="363" spans="1:2" ht="10.5" customHeight="1">
      <c r="A363" s="4" t="s">
        <v>1637</v>
      </c>
      <c r="B363" s="4" t="s">
        <v>2485</v>
      </c>
    </row>
    <row r="364" spans="1:2" ht="10.5" customHeight="1">
      <c r="A364" s="4" t="s">
        <v>1638</v>
      </c>
      <c r="B364" s="4" t="s">
        <v>595</v>
      </c>
    </row>
    <row r="365" spans="1:2" ht="10.5" customHeight="1">
      <c r="A365" s="4" t="s">
        <v>1639</v>
      </c>
      <c r="B365" s="4" t="s">
        <v>596</v>
      </c>
    </row>
    <row r="366" spans="1:2" ht="10.5" customHeight="1">
      <c r="A366" s="4" t="s">
        <v>1640</v>
      </c>
      <c r="B366" s="4" t="s">
        <v>1641</v>
      </c>
    </row>
    <row r="367" spans="1:2" ht="10.5" customHeight="1">
      <c r="A367" s="4" t="s">
        <v>1642</v>
      </c>
      <c r="B367" s="4" t="s">
        <v>964</v>
      </c>
    </row>
    <row r="368" spans="1:2" ht="10.5" customHeight="1">
      <c r="A368" s="4" t="s">
        <v>1643</v>
      </c>
      <c r="B368" s="4" t="s">
        <v>963</v>
      </c>
    </row>
    <row r="369" spans="1:2" ht="10.5" customHeight="1">
      <c r="A369" s="4" t="s">
        <v>1644</v>
      </c>
      <c r="B369" s="4" t="s">
        <v>1645</v>
      </c>
    </row>
    <row r="370" spans="1:2" ht="10.5" customHeight="1">
      <c r="A370" s="4" t="s">
        <v>1646</v>
      </c>
      <c r="B370" s="4" t="s">
        <v>1647</v>
      </c>
    </row>
    <row r="371" spans="1:2" ht="10.5" customHeight="1">
      <c r="A371" s="4" t="s">
        <v>1648</v>
      </c>
      <c r="B371" s="4" t="s">
        <v>1649</v>
      </c>
    </row>
    <row r="372" spans="1:2" ht="10.5" customHeight="1">
      <c r="A372" s="4" t="s">
        <v>2431</v>
      </c>
      <c r="B372" s="4" t="s">
        <v>2432</v>
      </c>
    </row>
    <row r="373" spans="1:2" ht="10.5" customHeight="1">
      <c r="A373" s="4" t="s">
        <v>2433</v>
      </c>
      <c r="B373" s="4" t="s">
        <v>2434</v>
      </c>
    </row>
    <row r="374" spans="1:2" ht="10.5" customHeight="1">
      <c r="A374" s="4" t="s">
        <v>2435</v>
      </c>
      <c r="B374" s="4" t="s">
        <v>2436</v>
      </c>
    </row>
    <row r="375" spans="1:2" ht="10.5" customHeight="1">
      <c r="A375" s="4" t="s">
        <v>2437</v>
      </c>
      <c r="B375" s="4" t="s">
        <v>2438</v>
      </c>
    </row>
    <row r="376" spans="1:2" ht="10.5" customHeight="1">
      <c r="A376" s="4" t="s">
        <v>2486</v>
      </c>
      <c r="B376" s="4" t="s">
        <v>2487</v>
      </c>
    </row>
    <row r="377" spans="1:2" ht="10.5" customHeight="1">
      <c r="A377" s="4" t="s">
        <v>2439</v>
      </c>
      <c r="B377" s="4" t="s">
        <v>2440</v>
      </c>
    </row>
    <row r="378" spans="1:2" ht="10.5" customHeight="1">
      <c r="A378" s="4" t="s">
        <v>2488</v>
      </c>
      <c r="B378" s="4" t="s">
        <v>2489</v>
      </c>
    </row>
    <row r="379" spans="1:2" ht="10.5" customHeight="1">
      <c r="A379" s="4" t="s">
        <v>2490</v>
      </c>
      <c r="B379" s="4" t="s">
        <v>2491</v>
      </c>
    </row>
    <row r="380" spans="1:2" ht="10.5" customHeight="1">
      <c r="A380" s="4" t="s">
        <v>2492</v>
      </c>
      <c r="B380" s="4" t="s">
        <v>2493</v>
      </c>
    </row>
    <row r="381" spans="1:2" ht="10.5" customHeight="1">
      <c r="A381" s="4" t="s">
        <v>1650</v>
      </c>
      <c r="B381" s="4" t="s">
        <v>597</v>
      </c>
    </row>
    <row r="382" spans="1:2" ht="10.5" customHeight="1">
      <c r="A382" s="4" t="s">
        <v>1651</v>
      </c>
      <c r="B382" s="4" t="s">
        <v>598</v>
      </c>
    </row>
    <row r="383" spans="1:2" ht="10.5" customHeight="1">
      <c r="A383" s="4" t="s">
        <v>1652</v>
      </c>
      <c r="B383" s="4" t="s">
        <v>599</v>
      </c>
    </row>
    <row r="384" spans="1:2" ht="10.5" customHeight="1">
      <c r="A384" s="4" t="s">
        <v>1653</v>
      </c>
      <c r="B384" s="4" t="s">
        <v>600</v>
      </c>
    </row>
    <row r="385" spans="1:2" ht="10.5" customHeight="1">
      <c r="A385" s="4" t="s">
        <v>1654</v>
      </c>
      <c r="B385" s="4" t="s">
        <v>601</v>
      </c>
    </row>
    <row r="386" spans="1:2" ht="10.5" customHeight="1">
      <c r="A386" s="4" t="s">
        <v>1655</v>
      </c>
      <c r="B386" s="4" t="s">
        <v>602</v>
      </c>
    </row>
    <row r="387" spans="1:2" ht="10.5" customHeight="1">
      <c r="A387" s="4" t="s">
        <v>1656</v>
      </c>
      <c r="B387" s="4" t="s">
        <v>603</v>
      </c>
    </row>
    <row r="388" spans="1:2" ht="10.5" customHeight="1">
      <c r="A388" s="4" t="s">
        <v>1657</v>
      </c>
      <c r="B388" s="4" t="s">
        <v>604</v>
      </c>
    </row>
    <row r="389" spans="1:2" ht="10.5" customHeight="1">
      <c r="A389" s="4" t="s">
        <v>1658</v>
      </c>
      <c r="B389" s="4" t="s">
        <v>605</v>
      </c>
    </row>
    <row r="390" spans="1:2" ht="10.5" customHeight="1">
      <c r="A390" s="4" t="s">
        <v>1659</v>
      </c>
      <c r="B390" s="4" t="s">
        <v>606</v>
      </c>
    </row>
    <row r="391" spans="1:2" ht="10.5" customHeight="1">
      <c r="A391" s="4" t="s">
        <v>1660</v>
      </c>
      <c r="B391" s="4" t="s">
        <v>2494</v>
      </c>
    </row>
    <row r="392" spans="1:2" ht="10.5" customHeight="1">
      <c r="A392" s="4" t="s">
        <v>1661</v>
      </c>
      <c r="B392" s="4" t="s">
        <v>607</v>
      </c>
    </row>
    <row r="393" spans="1:2" ht="10.5" customHeight="1">
      <c r="A393" s="4" t="s">
        <v>1662</v>
      </c>
      <c r="B393" s="4" t="s">
        <v>608</v>
      </c>
    </row>
    <row r="394" spans="1:2" ht="10.5" customHeight="1">
      <c r="A394" s="4" t="s">
        <v>1663</v>
      </c>
      <c r="B394" s="4" t="s">
        <v>609</v>
      </c>
    </row>
    <row r="395" spans="1:2" ht="10.5" customHeight="1">
      <c r="A395" s="4" t="s">
        <v>1664</v>
      </c>
      <c r="B395" s="4" t="s">
        <v>610</v>
      </c>
    </row>
    <row r="396" spans="1:2" ht="10.5" customHeight="1">
      <c r="A396" s="4" t="s">
        <v>1665</v>
      </c>
      <c r="B396" s="4" t="s">
        <v>611</v>
      </c>
    </row>
    <row r="397" spans="1:2" ht="10.5" customHeight="1">
      <c r="A397" s="4" t="s">
        <v>1666</v>
      </c>
      <c r="B397" s="4" t="s">
        <v>612</v>
      </c>
    </row>
    <row r="398" spans="1:2" ht="10.5" customHeight="1">
      <c r="A398" s="4" t="s">
        <v>1667</v>
      </c>
      <c r="B398" s="4" t="s">
        <v>613</v>
      </c>
    </row>
    <row r="399" spans="1:2" ht="10.5" customHeight="1">
      <c r="A399" s="4" t="s">
        <v>1668</v>
      </c>
      <c r="B399" s="4" t="s">
        <v>614</v>
      </c>
    </row>
    <row r="400" spans="1:2" ht="10.5" customHeight="1">
      <c r="A400" s="4" t="s">
        <v>1669</v>
      </c>
      <c r="B400" s="4" t="s">
        <v>615</v>
      </c>
    </row>
    <row r="401" spans="1:2" ht="10.5" customHeight="1">
      <c r="A401" s="4" t="s">
        <v>1670</v>
      </c>
      <c r="B401" s="4" t="s">
        <v>616</v>
      </c>
    </row>
    <row r="402" spans="1:2" ht="10.5" customHeight="1">
      <c r="A402" s="4" t="s">
        <v>1671</v>
      </c>
      <c r="B402" s="4" t="s">
        <v>617</v>
      </c>
    </row>
    <row r="403" spans="1:2" ht="10.5" customHeight="1">
      <c r="A403" s="4" t="s">
        <v>1672</v>
      </c>
      <c r="B403" s="4" t="s">
        <v>618</v>
      </c>
    </row>
    <row r="404" spans="1:2" ht="10.5" customHeight="1">
      <c r="A404" s="4" t="s">
        <v>1673</v>
      </c>
      <c r="B404" s="4" t="s">
        <v>619</v>
      </c>
    </row>
    <row r="405" spans="1:2" ht="10.5" customHeight="1">
      <c r="A405" s="4" t="s">
        <v>1674</v>
      </c>
      <c r="B405" s="4" t="s">
        <v>620</v>
      </c>
    </row>
    <row r="406" spans="1:2" ht="10.5" customHeight="1">
      <c r="A406" s="4" t="s">
        <v>1675</v>
      </c>
      <c r="B406" s="4" t="s">
        <v>621</v>
      </c>
    </row>
    <row r="407" spans="1:2" ht="10.5" customHeight="1">
      <c r="A407" s="4" t="s">
        <v>1676</v>
      </c>
      <c r="B407" s="4" t="s">
        <v>622</v>
      </c>
    </row>
    <row r="408" spans="1:2" ht="10.5" customHeight="1">
      <c r="A408" s="4" t="s">
        <v>1677</v>
      </c>
      <c r="B408" s="4" t="s">
        <v>623</v>
      </c>
    </row>
    <row r="409" spans="1:2" ht="10.5" customHeight="1">
      <c r="A409" s="4" t="s">
        <v>1678</v>
      </c>
      <c r="B409" s="4" t="s">
        <v>624</v>
      </c>
    </row>
    <row r="410" spans="1:2" ht="10.5" customHeight="1">
      <c r="A410" s="4" t="s">
        <v>1679</v>
      </c>
      <c r="B410" s="4" t="s">
        <v>625</v>
      </c>
    </row>
    <row r="411" spans="1:2" ht="10.5" customHeight="1">
      <c r="A411" s="4" t="s">
        <v>1680</v>
      </c>
      <c r="B411" s="4" t="s">
        <v>626</v>
      </c>
    </row>
    <row r="412" spans="1:2" ht="10.5" customHeight="1">
      <c r="A412" s="4" t="s">
        <v>1681</v>
      </c>
      <c r="B412" s="4" t="s">
        <v>627</v>
      </c>
    </row>
    <row r="413" spans="1:2" ht="10.5" customHeight="1">
      <c r="A413" s="4" t="s">
        <v>1682</v>
      </c>
      <c r="B413" s="4" t="s">
        <v>628</v>
      </c>
    </row>
    <row r="414" spans="1:2" ht="10.5" customHeight="1">
      <c r="A414" s="4" t="s">
        <v>1683</v>
      </c>
      <c r="B414" s="4" t="s">
        <v>629</v>
      </c>
    </row>
    <row r="415" spans="1:2" ht="10.5" customHeight="1">
      <c r="A415" s="4" t="s">
        <v>1684</v>
      </c>
      <c r="B415" s="4" t="s">
        <v>630</v>
      </c>
    </row>
    <row r="416" spans="1:2" ht="10.5" customHeight="1">
      <c r="A416" s="4" t="s">
        <v>1685</v>
      </c>
      <c r="B416" s="4" t="s">
        <v>631</v>
      </c>
    </row>
    <row r="417" spans="1:2" ht="10.5" customHeight="1">
      <c r="A417" s="4" t="s">
        <v>1686</v>
      </c>
      <c r="B417" s="4" t="s">
        <v>632</v>
      </c>
    </row>
    <row r="418" spans="1:2" ht="10.5" customHeight="1">
      <c r="A418" s="4" t="s">
        <v>1687</v>
      </c>
      <c r="B418" s="4" t="s">
        <v>633</v>
      </c>
    </row>
    <row r="419" spans="1:2" ht="10.5" customHeight="1">
      <c r="A419" s="4" t="s">
        <v>1688</v>
      </c>
      <c r="B419" s="4" t="s">
        <v>634</v>
      </c>
    </row>
    <row r="420" spans="1:2" ht="10.5" customHeight="1">
      <c r="A420" s="4" t="s">
        <v>1689</v>
      </c>
      <c r="B420" s="4" t="s">
        <v>635</v>
      </c>
    </row>
    <row r="421" spans="1:2" ht="10.5" customHeight="1">
      <c r="A421" s="4" t="s">
        <v>1690</v>
      </c>
      <c r="B421" s="4" t="s">
        <v>636</v>
      </c>
    </row>
    <row r="422" spans="1:2" ht="10.5" customHeight="1">
      <c r="A422" s="4" t="s">
        <v>1691</v>
      </c>
      <c r="B422" s="4" t="s">
        <v>637</v>
      </c>
    </row>
    <row r="423" spans="1:2" ht="10.5" customHeight="1">
      <c r="A423" s="4" t="s">
        <v>1692</v>
      </c>
      <c r="B423" s="4" t="s">
        <v>638</v>
      </c>
    </row>
    <row r="424" spans="1:2" ht="10.5" customHeight="1">
      <c r="A424" s="4" t="s">
        <v>1693</v>
      </c>
      <c r="B424" s="4" t="s">
        <v>639</v>
      </c>
    </row>
    <row r="425" spans="1:2" ht="10.5" customHeight="1">
      <c r="A425" s="4" t="s">
        <v>1694</v>
      </c>
      <c r="B425" s="4" t="s">
        <v>640</v>
      </c>
    </row>
    <row r="426" spans="1:2" ht="10.5" customHeight="1">
      <c r="A426" s="4" t="s">
        <v>1695</v>
      </c>
      <c r="B426" s="4" t="s">
        <v>641</v>
      </c>
    </row>
    <row r="427" spans="1:2" ht="10.5" customHeight="1">
      <c r="A427" s="4" t="s">
        <v>1696</v>
      </c>
      <c r="B427" s="4" t="s">
        <v>642</v>
      </c>
    </row>
    <row r="428" spans="1:2" ht="10.5" customHeight="1">
      <c r="A428" s="4" t="s">
        <v>1697</v>
      </c>
      <c r="B428" s="4" t="s">
        <v>643</v>
      </c>
    </row>
    <row r="429" spans="1:2" ht="10.5" customHeight="1">
      <c r="A429" s="4" t="s">
        <v>1698</v>
      </c>
      <c r="B429" s="4" t="s">
        <v>644</v>
      </c>
    </row>
    <row r="430" spans="1:2" ht="10.5" customHeight="1">
      <c r="A430" s="4" t="s">
        <v>1699</v>
      </c>
      <c r="B430" s="4" t="s">
        <v>645</v>
      </c>
    </row>
    <row r="431" spans="1:2" ht="10.5" customHeight="1">
      <c r="A431" s="4" t="s">
        <v>1700</v>
      </c>
      <c r="B431" s="4" t="s">
        <v>646</v>
      </c>
    </row>
    <row r="432" spans="1:2" ht="10.5" customHeight="1">
      <c r="A432" s="4" t="s">
        <v>1701</v>
      </c>
      <c r="B432" s="4" t="s">
        <v>647</v>
      </c>
    </row>
    <row r="433" spans="1:2" ht="10.5" customHeight="1">
      <c r="A433" s="4" t="s">
        <v>1702</v>
      </c>
      <c r="B433" s="4" t="s">
        <v>648</v>
      </c>
    </row>
    <row r="434" spans="1:2" ht="10.5" customHeight="1">
      <c r="A434" s="4" t="s">
        <v>1703</v>
      </c>
      <c r="B434" s="4" t="s">
        <v>649</v>
      </c>
    </row>
    <row r="435" spans="1:2" ht="10.5" customHeight="1">
      <c r="A435" s="4" t="s">
        <v>1704</v>
      </c>
      <c r="B435" s="4" t="s">
        <v>650</v>
      </c>
    </row>
    <row r="436" spans="1:2" ht="10.5" customHeight="1">
      <c r="A436" s="4" t="s">
        <v>1705</v>
      </c>
      <c r="B436" s="4" t="s">
        <v>651</v>
      </c>
    </row>
    <row r="437" spans="1:2" ht="10.5" customHeight="1">
      <c r="A437" s="4" t="s">
        <v>1706</v>
      </c>
      <c r="B437" s="4" t="s">
        <v>652</v>
      </c>
    </row>
    <row r="438" spans="1:2" ht="10.5" customHeight="1">
      <c r="A438" s="4" t="s">
        <v>1707</v>
      </c>
      <c r="B438" s="4" t="s">
        <v>653</v>
      </c>
    </row>
    <row r="439" spans="1:2" ht="10.5" customHeight="1">
      <c r="A439" s="4" t="s">
        <v>1708</v>
      </c>
      <c r="B439" s="4" t="s">
        <v>654</v>
      </c>
    </row>
    <row r="440" spans="1:2" ht="10.5" customHeight="1">
      <c r="A440" s="4" t="s">
        <v>1709</v>
      </c>
      <c r="B440" s="4" t="s">
        <v>655</v>
      </c>
    </row>
    <row r="441" spans="1:2" ht="10.5" customHeight="1">
      <c r="A441" s="4" t="s">
        <v>1710</v>
      </c>
      <c r="B441" s="4" t="s">
        <v>656</v>
      </c>
    </row>
    <row r="442" spans="1:2" ht="10.5" customHeight="1">
      <c r="A442" s="4" t="s">
        <v>1711</v>
      </c>
      <c r="B442" s="4" t="s">
        <v>657</v>
      </c>
    </row>
    <row r="443" spans="1:2" ht="10.5" customHeight="1">
      <c r="A443" s="4" t="s">
        <v>1712</v>
      </c>
      <c r="B443" s="4" t="s">
        <v>658</v>
      </c>
    </row>
    <row r="444" spans="1:2" ht="10.5" customHeight="1">
      <c r="A444" s="4" t="s">
        <v>1713</v>
      </c>
      <c r="B444" s="4" t="s">
        <v>659</v>
      </c>
    </row>
    <row r="445" spans="1:2" ht="10.5" customHeight="1">
      <c r="A445" s="4" t="s">
        <v>1714</v>
      </c>
      <c r="B445" s="4" t="s">
        <v>660</v>
      </c>
    </row>
    <row r="446" spans="1:2" ht="10.5" customHeight="1">
      <c r="A446" s="4" t="s">
        <v>1715</v>
      </c>
      <c r="B446" s="4" t="s">
        <v>661</v>
      </c>
    </row>
    <row r="447" spans="1:2" ht="10.5" customHeight="1">
      <c r="A447" s="4" t="s">
        <v>1716</v>
      </c>
      <c r="B447" s="4" t="s">
        <v>662</v>
      </c>
    </row>
    <row r="448" spans="1:2" ht="10.5" customHeight="1">
      <c r="A448" s="4" t="s">
        <v>1717</v>
      </c>
      <c r="B448" s="4" t="s">
        <v>663</v>
      </c>
    </row>
    <row r="449" spans="1:2" ht="10.5" customHeight="1">
      <c r="A449" s="4" t="s">
        <v>1718</v>
      </c>
      <c r="B449" s="4" t="s">
        <v>664</v>
      </c>
    </row>
    <row r="450" spans="1:2" ht="10.5" customHeight="1">
      <c r="A450" s="4" t="s">
        <v>1719</v>
      </c>
      <c r="B450" s="4" t="s">
        <v>665</v>
      </c>
    </row>
    <row r="451" spans="1:2" ht="10.5" customHeight="1">
      <c r="A451" s="4" t="s">
        <v>1720</v>
      </c>
      <c r="B451" s="4" t="s">
        <v>666</v>
      </c>
    </row>
    <row r="452" spans="1:2" ht="10.5" customHeight="1">
      <c r="A452" s="4" t="s">
        <v>1721</v>
      </c>
      <c r="B452" s="4" t="s">
        <v>667</v>
      </c>
    </row>
    <row r="453" spans="1:2" ht="10.5" customHeight="1">
      <c r="A453" s="4" t="s">
        <v>1722</v>
      </c>
      <c r="B453" s="4" t="s">
        <v>668</v>
      </c>
    </row>
    <row r="454" spans="1:2" ht="10.5" customHeight="1">
      <c r="A454" s="4" t="s">
        <v>1723</v>
      </c>
      <c r="B454" s="4" t="s">
        <v>669</v>
      </c>
    </row>
    <row r="455" spans="1:2" ht="10.5" customHeight="1">
      <c r="A455" s="4" t="s">
        <v>1724</v>
      </c>
      <c r="B455" s="4" t="s">
        <v>670</v>
      </c>
    </row>
    <row r="456" spans="1:2" ht="10.5" customHeight="1">
      <c r="A456" s="4" t="s">
        <v>1725</v>
      </c>
      <c r="B456" s="4" t="s">
        <v>671</v>
      </c>
    </row>
    <row r="457" spans="1:2" ht="10.5" customHeight="1">
      <c r="A457" s="4" t="s">
        <v>1726</v>
      </c>
      <c r="B457" s="4" t="s">
        <v>1727</v>
      </c>
    </row>
    <row r="458" spans="1:2" ht="10.5" customHeight="1">
      <c r="A458" s="4" t="s">
        <v>1728</v>
      </c>
      <c r="B458" s="4" t="s">
        <v>672</v>
      </c>
    </row>
    <row r="459" spans="1:2" ht="10.5" customHeight="1">
      <c r="A459" s="4" t="s">
        <v>1729</v>
      </c>
      <c r="B459" s="4" t="s">
        <v>1730</v>
      </c>
    </row>
    <row r="460" spans="1:2" ht="10.5" customHeight="1">
      <c r="A460" s="4" t="s">
        <v>1731</v>
      </c>
      <c r="B460" s="4" t="s">
        <v>673</v>
      </c>
    </row>
    <row r="461" spans="1:2" ht="10.5" customHeight="1">
      <c r="A461" s="4" t="s">
        <v>1732</v>
      </c>
      <c r="B461" s="4" t="s">
        <v>674</v>
      </c>
    </row>
    <row r="462" spans="1:2" ht="10.5" customHeight="1">
      <c r="A462" s="4" t="s">
        <v>1733</v>
      </c>
      <c r="B462" s="4" t="s">
        <v>675</v>
      </c>
    </row>
    <row r="463" spans="1:2" ht="10.5" customHeight="1">
      <c r="A463" s="4" t="s">
        <v>1734</v>
      </c>
      <c r="B463" s="4" t="s">
        <v>676</v>
      </c>
    </row>
    <row r="464" spans="1:2" ht="10.5" customHeight="1">
      <c r="A464" s="4" t="s">
        <v>1735</v>
      </c>
      <c r="B464" s="4" t="s">
        <v>677</v>
      </c>
    </row>
    <row r="465" spans="1:2" ht="10.5" customHeight="1">
      <c r="A465" s="4" t="s">
        <v>1736</v>
      </c>
      <c r="B465" s="4" t="s">
        <v>678</v>
      </c>
    </row>
    <row r="466" spans="1:2" ht="10.5" customHeight="1">
      <c r="A466" s="4" t="s">
        <v>1737</v>
      </c>
      <c r="B466" s="4" t="s">
        <v>679</v>
      </c>
    </row>
    <row r="467" spans="1:2" ht="10.5" customHeight="1">
      <c r="A467" s="4" t="s">
        <v>1738</v>
      </c>
      <c r="B467" s="4" t="s">
        <v>680</v>
      </c>
    </row>
    <row r="468" spans="1:2" ht="10.5" customHeight="1">
      <c r="A468" s="4" t="s">
        <v>1739</v>
      </c>
      <c r="B468" s="4" t="s">
        <v>681</v>
      </c>
    </row>
    <row r="469" spans="1:2" ht="10.5" customHeight="1">
      <c r="A469" s="4" t="s">
        <v>1740</v>
      </c>
      <c r="B469" s="4" t="s">
        <v>682</v>
      </c>
    </row>
    <row r="470" spans="1:2" ht="10.5" customHeight="1">
      <c r="A470" s="4" t="s">
        <v>1741</v>
      </c>
      <c r="B470" s="4" t="s">
        <v>683</v>
      </c>
    </row>
    <row r="471" spans="1:2" ht="10.5" customHeight="1">
      <c r="A471" s="4" t="s">
        <v>1742</v>
      </c>
      <c r="B471" s="4" t="s">
        <v>684</v>
      </c>
    </row>
    <row r="472" spans="1:2" ht="10.5" customHeight="1">
      <c r="A472" s="4" t="s">
        <v>1743</v>
      </c>
      <c r="B472" s="4" t="s">
        <v>685</v>
      </c>
    </row>
    <row r="473" spans="1:2" ht="10.5" customHeight="1">
      <c r="A473" s="4" t="s">
        <v>1744</v>
      </c>
      <c r="B473" s="4" t="s">
        <v>686</v>
      </c>
    </row>
    <row r="474" spans="1:2" ht="10.5" customHeight="1">
      <c r="A474" s="4" t="s">
        <v>1745</v>
      </c>
      <c r="B474" s="4" t="s">
        <v>687</v>
      </c>
    </row>
    <row r="475" spans="1:2" ht="10.5" customHeight="1">
      <c r="A475" s="4" t="s">
        <v>1746</v>
      </c>
      <c r="B475" s="4" t="s">
        <v>688</v>
      </c>
    </row>
    <row r="476" spans="1:2" ht="10.5" customHeight="1">
      <c r="A476" s="4" t="s">
        <v>1747</v>
      </c>
      <c r="B476" s="4" t="s">
        <v>689</v>
      </c>
    </row>
    <row r="477" spans="1:2" ht="10.5" customHeight="1">
      <c r="A477" s="4" t="s">
        <v>1748</v>
      </c>
      <c r="B477" s="4" t="s">
        <v>690</v>
      </c>
    </row>
    <row r="478" spans="1:2" ht="10.5" customHeight="1">
      <c r="A478" s="4" t="s">
        <v>1749</v>
      </c>
      <c r="B478" s="4" t="s">
        <v>691</v>
      </c>
    </row>
    <row r="479" spans="1:2" ht="10.5" customHeight="1">
      <c r="A479" s="4" t="s">
        <v>1750</v>
      </c>
      <c r="B479" s="4" t="s">
        <v>692</v>
      </c>
    </row>
    <row r="480" spans="1:2" ht="10.5" customHeight="1">
      <c r="A480" s="4" t="s">
        <v>1751</v>
      </c>
      <c r="B480" s="4" t="s">
        <v>1752</v>
      </c>
    </row>
    <row r="481" spans="1:2" ht="10.5" customHeight="1">
      <c r="A481" s="4" t="s">
        <v>1753</v>
      </c>
      <c r="B481" s="4" t="s">
        <v>693</v>
      </c>
    </row>
    <row r="482" spans="1:2" ht="10.5" customHeight="1">
      <c r="A482" s="4" t="s">
        <v>1754</v>
      </c>
      <c r="B482" s="4" t="s">
        <v>694</v>
      </c>
    </row>
    <row r="483" spans="1:2" ht="10.5" customHeight="1">
      <c r="A483" s="4" t="s">
        <v>1755</v>
      </c>
      <c r="B483" s="4" t="s">
        <v>695</v>
      </c>
    </row>
    <row r="484" spans="1:2" ht="10.5" customHeight="1">
      <c r="A484" s="4" t="s">
        <v>1756</v>
      </c>
      <c r="B484" s="4" t="s">
        <v>1757</v>
      </c>
    </row>
    <row r="485" spans="1:2" ht="10.5" customHeight="1">
      <c r="A485" s="4" t="s">
        <v>1758</v>
      </c>
      <c r="B485" s="4" t="s">
        <v>696</v>
      </c>
    </row>
    <row r="486" spans="1:2" ht="10.5" customHeight="1">
      <c r="A486" s="4" t="s">
        <v>1759</v>
      </c>
      <c r="B486" s="4" t="s">
        <v>697</v>
      </c>
    </row>
    <row r="487" spans="1:2" ht="10.5" customHeight="1">
      <c r="A487" s="4" t="s">
        <v>1760</v>
      </c>
      <c r="B487" s="4" t="s">
        <v>698</v>
      </c>
    </row>
    <row r="488" spans="1:2" ht="10.5" customHeight="1">
      <c r="A488" s="4" t="s">
        <v>1761</v>
      </c>
      <c r="B488" s="4" t="s">
        <v>699</v>
      </c>
    </row>
    <row r="489" spans="1:2" ht="10.5" customHeight="1">
      <c r="A489" s="4" t="s">
        <v>1762</v>
      </c>
      <c r="B489" s="4" t="s">
        <v>700</v>
      </c>
    </row>
    <row r="490" spans="1:2" ht="10.5" customHeight="1">
      <c r="A490" s="4" t="s">
        <v>1763</v>
      </c>
      <c r="B490" s="4" t="s">
        <v>701</v>
      </c>
    </row>
    <row r="491" spans="1:2" ht="10.5" customHeight="1">
      <c r="A491" s="4" t="s">
        <v>1764</v>
      </c>
      <c r="B491" s="4" t="s">
        <v>702</v>
      </c>
    </row>
    <row r="492" spans="1:2" ht="10.5" customHeight="1">
      <c r="A492" s="4" t="s">
        <v>1765</v>
      </c>
      <c r="B492" s="4" t="s">
        <v>703</v>
      </c>
    </row>
    <row r="493" spans="1:2" ht="10.5" customHeight="1">
      <c r="A493" s="4" t="s">
        <v>1766</v>
      </c>
      <c r="B493" s="4" t="s">
        <v>704</v>
      </c>
    </row>
    <row r="494" spans="1:2" ht="10.5" customHeight="1">
      <c r="A494" s="4" t="s">
        <v>1767</v>
      </c>
      <c r="B494" s="4" t="s">
        <v>705</v>
      </c>
    </row>
    <row r="495" spans="1:2" ht="10.5" customHeight="1">
      <c r="A495" s="4" t="s">
        <v>1768</v>
      </c>
      <c r="B495" s="4" t="s">
        <v>706</v>
      </c>
    </row>
    <row r="496" spans="1:2" ht="10.5" customHeight="1">
      <c r="A496" s="4" t="s">
        <v>1769</v>
      </c>
      <c r="B496" s="4" t="s">
        <v>2495</v>
      </c>
    </row>
    <row r="497" spans="1:2" ht="10.5" customHeight="1">
      <c r="A497" s="4" t="s">
        <v>1770</v>
      </c>
      <c r="B497" s="4" t="s">
        <v>1771</v>
      </c>
    </row>
    <row r="498" spans="1:2" ht="10.5" customHeight="1">
      <c r="A498" s="4" t="s">
        <v>1772</v>
      </c>
      <c r="B498" s="4" t="s">
        <v>1773</v>
      </c>
    </row>
    <row r="499" spans="1:2" ht="10.5" customHeight="1">
      <c r="A499" s="4" t="s">
        <v>1774</v>
      </c>
      <c r="B499" s="4" t="s">
        <v>2496</v>
      </c>
    </row>
    <row r="500" spans="1:2" ht="10.5" customHeight="1">
      <c r="A500" s="4" t="s">
        <v>2497</v>
      </c>
      <c r="B500" s="4" t="s">
        <v>2498</v>
      </c>
    </row>
    <row r="501" spans="1:2" ht="10.5" customHeight="1">
      <c r="A501" s="4" t="s">
        <v>2499</v>
      </c>
      <c r="B501" s="4" t="s">
        <v>2500</v>
      </c>
    </row>
    <row r="502" spans="1:2" ht="10.5" customHeight="1">
      <c r="A502" s="4" t="s">
        <v>2501</v>
      </c>
      <c r="B502" s="4" t="s">
        <v>2502</v>
      </c>
    </row>
    <row r="503" spans="1:2" ht="10.5" customHeight="1">
      <c r="A503" s="4" t="s">
        <v>2503</v>
      </c>
      <c r="B503" s="4" t="s">
        <v>2504</v>
      </c>
    </row>
    <row r="504" spans="1:2" ht="10.5" customHeight="1">
      <c r="A504" s="4" t="s">
        <v>2505</v>
      </c>
      <c r="B504" s="4" t="s">
        <v>2506</v>
      </c>
    </row>
    <row r="505" spans="1:2" ht="10.5" customHeight="1">
      <c r="A505" s="4" t="s">
        <v>2507</v>
      </c>
      <c r="B505" s="4" t="s">
        <v>2441</v>
      </c>
    </row>
    <row r="506" spans="1:2" ht="10.5" customHeight="1">
      <c r="A506" s="4" t="s">
        <v>1775</v>
      </c>
      <c r="B506" s="4" t="s">
        <v>707</v>
      </c>
    </row>
    <row r="507" spans="1:2" ht="10.5" customHeight="1">
      <c r="A507" s="4" t="s">
        <v>1776</v>
      </c>
      <c r="B507" s="4" t="s">
        <v>708</v>
      </c>
    </row>
    <row r="508" spans="1:2" ht="10.5" customHeight="1">
      <c r="A508" s="4" t="s">
        <v>1777</v>
      </c>
      <c r="B508" s="4" t="s">
        <v>709</v>
      </c>
    </row>
    <row r="509" spans="1:2" ht="10.5" customHeight="1">
      <c r="A509" s="4" t="s">
        <v>1778</v>
      </c>
      <c r="B509" s="4" t="s">
        <v>710</v>
      </c>
    </row>
    <row r="510" spans="1:2" ht="10.5" customHeight="1">
      <c r="A510" s="4" t="s">
        <v>1779</v>
      </c>
      <c r="B510" s="4" t="s">
        <v>711</v>
      </c>
    </row>
    <row r="511" spans="1:2" ht="10.5" customHeight="1">
      <c r="A511" s="4" t="s">
        <v>1780</v>
      </c>
      <c r="B511" s="4" t="s">
        <v>712</v>
      </c>
    </row>
    <row r="512" spans="1:2" ht="10.5" customHeight="1">
      <c r="A512" s="4" t="s">
        <v>1781</v>
      </c>
      <c r="B512" s="4" t="s">
        <v>713</v>
      </c>
    </row>
    <row r="513" spans="1:2" ht="10.5" customHeight="1">
      <c r="A513" s="4" t="s">
        <v>1782</v>
      </c>
      <c r="B513" s="4" t="s">
        <v>714</v>
      </c>
    </row>
    <row r="514" spans="1:2" ht="10.5" customHeight="1">
      <c r="A514" s="4" t="s">
        <v>1783</v>
      </c>
      <c r="B514" s="4" t="s">
        <v>715</v>
      </c>
    </row>
    <row r="515" spans="1:2" ht="10.5" customHeight="1">
      <c r="A515" s="4" t="s">
        <v>1784</v>
      </c>
      <c r="B515" s="4" t="s">
        <v>716</v>
      </c>
    </row>
    <row r="516" spans="1:2" ht="10.5" customHeight="1">
      <c r="A516" s="4" t="s">
        <v>1785</v>
      </c>
      <c r="B516" s="4" t="s">
        <v>717</v>
      </c>
    </row>
    <row r="517" spans="1:2" ht="10.5" customHeight="1">
      <c r="A517" s="4" t="s">
        <v>1786</v>
      </c>
      <c r="B517" s="4" t="s">
        <v>718</v>
      </c>
    </row>
    <row r="518" spans="1:2" ht="10.5" customHeight="1">
      <c r="A518" s="4" t="s">
        <v>1787</v>
      </c>
      <c r="B518" s="4" t="s">
        <v>2508</v>
      </c>
    </row>
    <row r="519" spans="1:2" ht="10.5" customHeight="1">
      <c r="A519" s="4" t="s">
        <v>1788</v>
      </c>
      <c r="B519" s="4" t="s">
        <v>719</v>
      </c>
    </row>
    <row r="520" spans="1:2" ht="10.5" customHeight="1">
      <c r="A520" s="4" t="s">
        <v>1789</v>
      </c>
      <c r="B520" s="4" t="s">
        <v>720</v>
      </c>
    </row>
    <row r="521" spans="1:2" ht="10.5" customHeight="1">
      <c r="A521" s="4" t="s">
        <v>1790</v>
      </c>
      <c r="B521" s="4" t="s">
        <v>721</v>
      </c>
    </row>
    <row r="522" spans="1:2" ht="10.5" customHeight="1">
      <c r="A522" s="4" t="s">
        <v>1791</v>
      </c>
      <c r="B522" s="4" t="s">
        <v>722</v>
      </c>
    </row>
    <row r="523" spans="1:2" ht="10.5" customHeight="1">
      <c r="A523" s="4" t="s">
        <v>1792</v>
      </c>
      <c r="B523" s="4" t="s">
        <v>723</v>
      </c>
    </row>
    <row r="524" spans="1:2" ht="10.5" customHeight="1">
      <c r="A524" s="4" t="s">
        <v>1793</v>
      </c>
      <c r="B524" s="4" t="s">
        <v>724</v>
      </c>
    </row>
    <row r="525" spans="1:2" ht="10.5" customHeight="1">
      <c r="A525" s="4" t="s">
        <v>1794</v>
      </c>
      <c r="B525" s="4" t="s">
        <v>725</v>
      </c>
    </row>
    <row r="526" spans="1:2" ht="10.5" customHeight="1">
      <c r="A526" s="4" t="s">
        <v>1795</v>
      </c>
      <c r="B526" s="4" t="s">
        <v>726</v>
      </c>
    </row>
    <row r="527" spans="1:2" ht="10.5" customHeight="1">
      <c r="A527" s="4" t="s">
        <v>1796</v>
      </c>
      <c r="B527" s="4" t="s">
        <v>2509</v>
      </c>
    </row>
    <row r="528" spans="1:2" ht="10.5" customHeight="1">
      <c r="A528" s="4" t="s">
        <v>1797</v>
      </c>
      <c r="B528" s="4" t="s">
        <v>727</v>
      </c>
    </row>
    <row r="529" spans="1:2" ht="10.5" customHeight="1">
      <c r="A529" s="4" t="s">
        <v>1798</v>
      </c>
      <c r="B529" s="4" t="s">
        <v>2510</v>
      </c>
    </row>
    <row r="530" spans="1:2" ht="10.5" customHeight="1">
      <c r="A530" s="4" t="s">
        <v>1799</v>
      </c>
      <c r="B530" s="4" t="s">
        <v>728</v>
      </c>
    </row>
    <row r="531" spans="1:2" ht="10.5" customHeight="1">
      <c r="A531" s="4" t="s">
        <v>1800</v>
      </c>
      <c r="B531" s="4" t="s">
        <v>729</v>
      </c>
    </row>
    <row r="532" spans="1:2" ht="10.5" customHeight="1">
      <c r="A532" s="4" t="s">
        <v>1801</v>
      </c>
      <c r="B532" s="4" t="s">
        <v>730</v>
      </c>
    </row>
    <row r="533" spans="1:2" ht="10.5" customHeight="1">
      <c r="A533" s="4" t="s">
        <v>1802</v>
      </c>
      <c r="B533" s="4" t="s">
        <v>731</v>
      </c>
    </row>
    <row r="534" spans="1:2" ht="10.5" customHeight="1">
      <c r="A534" s="4" t="s">
        <v>1803</v>
      </c>
      <c r="B534" s="4" t="s">
        <v>732</v>
      </c>
    </row>
    <row r="535" spans="1:2" ht="10.5" customHeight="1">
      <c r="A535" s="4" t="s">
        <v>1804</v>
      </c>
      <c r="B535" s="4" t="s">
        <v>733</v>
      </c>
    </row>
    <row r="536" spans="1:2" ht="10.5" customHeight="1">
      <c r="A536" s="4" t="s">
        <v>1805</v>
      </c>
      <c r="B536" s="4" t="s">
        <v>734</v>
      </c>
    </row>
    <row r="537" spans="1:2" ht="10.5" customHeight="1">
      <c r="A537" s="4" t="s">
        <v>1806</v>
      </c>
      <c r="B537" s="4" t="s">
        <v>735</v>
      </c>
    </row>
    <row r="538" spans="1:2" ht="10.5" customHeight="1">
      <c r="A538" s="4" t="s">
        <v>1807</v>
      </c>
      <c r="B538" s="4" t="s">
        <v>736</v>
      </c>
    </row>
    <row r="539" spans="1:2" ht="10.5" customHeight="1">
      <c r="A539" s="4" t="s">
        <v>1808</v>
      </c>
      <c r="B539" s="4" t="s">
        <v>1809</v>
      </c>
    </row>
    <row r="540" spans="1:2" ht="10.5" customHeight="1">
      <c r="A540" s="4" t="s">
        <v>1810</v>
      </c>
      <c r="B540" s="4" t="s">
        <v>737</v>
      </c>
    </row>
    <row r="541" spans="1:2" ht="10.5" customHeight="1">
      <c r="A541" s="4" t="s">
        <v>1811</v>
      </c>
      <c r="B541" s="4" t="s">
        <v>738</v>
      </c>
    </row>
    <row r="542" spans="1:2" ht="10.5" customHeight="1">
      <c r="A542" s="4" t="s">
        <v>1812</v>
      </c>
      <c r="B542" s="4" t="s">
        <v>739</v>
      </c>
    </row>
    <row r="543" spans="1:2" ht="10.5" customHeight="1">
      <c r="A543" s="4" t="s">
        <v>1813</v>
      </c>
      <c r="B543" s="4" t="s">
        <v>740</v>
      </c>
    </row>
    <row r="544" spans="1:2" ht="10.5" customHeight="1">
      <c r="A544" s="4" t="s">
        <v>1814</v>
      </c>
      <c r="B544" s="4" t="s">
        <v>741</v>
      </c>
    </row>
    <row r="545" spans="1:2" ht="10.5" customHeight="1">
      <c r="A545" s="4" t="s">
        <v>1815</v>
      </c>
      <c r="B545" s="4" t="s">
        <v>742</v>
      </c>
    </row>
    <row r="546" spans="1:2" ht="10.5" customHeight="1">
      <c r="A546" s="4" t="s">
        <v>1816</v>
      </c>
      <c r="B546" s="4" t="s">
        <v>743</v>
      </c>
    </row>
    <row r="547" spans="1:2" ht="10.5" customHeight="1">
      <c r="A547" s="4" t="s">
        <v>1817</v>
      </c>
      <c r="B547" s="4" t="s">
        <v>744</v>
      </c>
    </row>
    <row r="548" spans="1:2" ht="10.5" customHeight="1">
      <c r="A548" s="4" t="s">
        <v>1818</v>
      </c>
      <c r="B548" s="4" t="s">
        <v>745</v>
      </c>
    </row>
    <row r="549" spans="1:2" ht="10.5" customHeight="1">
      <c r="A549" s="4" t="s">
        <v>1819</v>
      </c>
      <c r="B549" s="4" t="s">
        <v>746</v>
      </c>
    </row>
    <row r="550" spans="1:2" ht="10.5" customHeight="1">
      <c r="A550" s="4" t="s">
        <v>1820</v>
      </c>
      <c r="B550" s="4" t="s">
        <v>747</v>
      </c>
    </row>
    <row r="551" spans="1:2" ht="10.5" customHeight="1">
      <c r="A551" s="4" t="s">
        <v>1821</v>
      </c>
      <c r="B551" s="4" t="s">
        <v>748</v>
      </c>
    </row>
    <row r="552" spans="1:2" ht="10.5" customHeight="1">
      <c r="A552" s="4" t="s">
        <v>1822</v>
      </c>
      <c r="B552" s="4" t="s">
        <v>749</v>
      </c>
    </row>
    <row r="553" spans="1:2" ht="10.5" customHeight="1">
      <c r="A553" s="4" t="s">
        <v>1823</v>
      </c>
      <c r="B553" s="4" t="s">
        <v>750</v>
      </c>
    </row>
    <row r="554" spans="1:2" ht="10.5" customHeight="1">
      <c r="A554" s="4" t="s">
        <v>1824</v>
      </c>
      <c r="B554" s="4" t="s">
        <v>751</v>
      </c>
    </row>
    <row r="555" spans="1:2" ht="10.5" customHeight="1">
      <c r="A555" s="4" t="s">
        <v>1825</v>
      </c>
      <c r="B555" s="4" t="s">
        <v>1826</v>
      </c>
    </row>
    <row r="556" spans="1:2" ht="10.5" customHeight="1">
      <c r="A556" s="4" t="s">
        <v>1827</v>
      </c>
      <c r="B556" s="4" t="s">
        <v>752</v>
      </c>
    </row>
    <row r="557" spans="1:2" ht="10.5" customHeight="1">
      <c r="A557" s="4" t="s">
        <v>1828</v>
      </c>
      <c r="B557" s="4" t="s">
        <v>753</v>
      </c>
    </row>
    <row r="558" spans="1:2" ht="10.5" customHeight="1">
      <c r="A558" s="4" t="s">
        <v>1829</v>
      </c>
      <c r="B558" s="4" t="s">
        <v>754</v>
      </c>
    </row>
    <row r="559" spans="1:2" ht="10.5" customHeight="1">
      <c r="A559" s="4" t="s">
        <v>1830</v>
      </c>
      <c r="B559" s="4" t="s">
        <v>755</v>
      </c>
    </row>
    <row r="560" spans="1:2" ht="10.5" customHeight="1">
      <c r="A560" s="4" t="s">
        <v>1831</v>
      </c>
      <c r="B560" s="4" t="s">
        <v>756</v>
      </c>
    </row>
    <row r="561" spans="1:2" ht="10.5" customHeight="1">
      <c r="A561" s="4" t="s">
        <v>1832</v>
      </c>
      <c r="B561" s="4" t="s">
        <v>757</v>
      </c>
    </row>
    <row r="562" spans="1:2" ht="10.5" customHeight="1">
      <c r="A562" s="4" t="s">
        <v>1833</v>
      </c>
      <c r="B562" s="4" t="s">
        <v>758</v>
      </c>
    </row>
    <row r="563" spans="1:2" ht="10.5" customHeight="1">
      <c r="A563" s="4" t="s">
        <v>1834</v>
      </c>
      <c r="B563" s="4" t="s">
        <v>759</v>
      </c>
    </row>
    <row r="564" spans="1:2" ht="10.5" customHeight="1">
      <c r="A564" s="4" t="s">
        <v>1835</v>
      </c>
      <c r="B564" s="4" t="s">
        <v>760</v>
      </c>
    </row>
    <row r="565" spans="1:2" ht="10.5" customHeight="1">
      <c r="A565" s="4" t="s">
        <v>1836</v>
      </c>
      <c r="B565" s="4" t="s">
        <v>761</v>
      </c>
    </row>
    <row r="566" spans="1:2" ht="10.5" customHeight="1">
      <c r="A566" s="4" t="s">
        <v>1837</v>
      </c>
      <c r="B566" s="4" t="s">
        <v>762</v>
      </c>
    </row>
    <row r="567" spans="1:2" ht="10.5" customHeight="1">
      <c r="A567" s="4" t="s">
        <v>1838</v>
      </c>
      <c r="B567" s="4" t="s">
        <v>763</v>
      </c>
    </row>
    <row r="568" spans="1:2" ht="10.5" customHeight="1">
      <c r="A568" s="4" t="s">
        <v>1839</v>
      </c>
      <c r="B568" s="4" t="s">
        <v>764</v>
      </c>
    </row>
    <row r="569" spans="1:2" ht="10.5" customHeight="1">
      <c r="A569" s="4" t="s">
        <v>1840</v>
      </c>
      <c r="B569" s="4" t="s">
        <v>765</v>
      </c>
    </row>
    <row r="570" spans="1:2" ht="10.5" customHeight="1">
      <c r="A570" s="4" t="s">
        <v>1841</v>
      </c>
      <c r="B570" s="4" t="s">
        <v>766</v>
      </c>
    </row>
    <row r="571" spans="1:2" ht="10.5" customHeight="1">
      <c r="A571" s="4" t="s">
        <v>1842</v>
      </c>
      <c r="B571" s="4" t="s">
        <v>767</v>
      </c>
    </row>
    <row r="572" spans="1:2" ht="10.5" customHeight="1">
      <c r="A572" s="4" t="s">
        <v>1843</v>
      </c>
      <c r="B572" s="4" t="s">
        <v>768</v>
      </c>
    </row>
    <row r="573" spans="1:2" ht="10.5" customHeight="1">
      <c r="A573" s="4" t="s">
        <v>1844</v>
      </c>
      <c r="B573" s="4" t="s">
        <v>769</v>
      </c>
    </row>
    <row r="574" spans="1:2" ht="10.5" customHeight="1">
      <c r="A574" s="4" t="s">
        <v>1845</v>
      </c>
      <c r="B574" s="4" t="s">
        <v>770</v>
      </c>
    </row>
    <row r="575" spans="1:2" ht="10.5" customHeight="1">
      <c r="A575" s="4" t="s">
        <v>1846</v>
      </c>
      <c r="B575" s="4" t="s">
        <v>771</v>
      </c>
    </row>
    <row r="576" spans="1:2" ht="10.5" customHeight="1">
      <c r="A576" s="4" t="s">
        <v>1847</v>
      </c>
      <c r="B576" s="4" t="s">
        <v>772</v>
      </c>
    </row>
    <row r="577" spans="1:2" ht="10.5" customHeight="1">
      <c r="A577" s="4" t="s">
        <v>1848</v>
      </c>
      <c r="B577" s="4" t="s">
        <v>773</v>
      </c>
    </row>
    <row r="578" spans="1:2" ht="10.5" customHeight="1">
      <c r="A578" s="4" t="s">
        <v>1849</v>
      </c>
      <c r="B578" s="4" t="s">
        <v>774</v>
      </c>
    </row>
    <row r="579" spans="1:2" ht="10.5" customHeight="1">
      <c r="A579" s="4" t="s">
        <v>1850</v>
      </c>
      <c r="B579" s="4" t="s">
        <v>775</v>
      </c>
    </row>
    <row r="580" spans="1:2" ht="10.5" customHeight="1">
      <c r="A580" s="4" t="s">
        <v>1851</v>
      </c>
      <c r="B580" s="4" t="s">
        <v>1852</v>
      </c>
    </row>
    <row r="581" spans="1:2" ht="10.5" customHeight="1">
      <c r="A581" s="4" t="s">
        <v>1853</v>
      </c>
      <c r="B581" s="4" t="s">
        <v>1854</v>
      </c>
    </row>
    <row r="582" spans="1:2" ht="10.5" customHeight="1">
      <c r="A582" s="4" t="s">
        <v>1855</v>
      </c>
      <c r="B582" s="4" t="s">
        <v>1856</v>
      </c>
    </row>
    <row r="583" spans="1:2" ht="10.5" customHeight="1">
      <c r="A583" s="4" t="s">
        <v>2442</v>
      </c>
      <c r="B583" s="4" t="s">
        <v>2443</v>
      </c>
    </row>
    <row r="584" spans="1:2" ht="10.5" customHeight="1">
      <c r="A584" s="4" t="s">
        <v>2444</v>
      </c>
      <c r="B584" s="4" t="s">
        <v>2445</v>
      </c>
    </row>
    <row r="585" spans="1:2" ht="10.5" customHeight="1">
      <c r="A585" s="4" t="s">
        <v>2511</v>
      </c>
      <c r="B585" s="4" t="s">
        <v>2512</v>
      </c>
    </row>
    <row r="586" spans="1:2" ht="10.5" customHeight="1">
      <c r="A586" s="4" t="s">
        <v>2513</v>
      </c>
      <c r="B586" s="4" t="s">
        <v>2514</v>
      </c>
    </row>
    <row r="587" spans="1:2" ht="10.5" customHeight="1">
      <c r="A587" s="4" t="s">
        <v>1857</v>
      </c>
      <c r="B587" s="4" t="s">
        <v>776</v>
      </c>
    </row>
    <row r="588" spans="1:2" ht="10.5" customHeight="1">
      <c r="A588" s="4" t="s">
        <v>1858</v>
      </c>
      <c r="B588" s="4" t="s">
        <v>777</v>
      </c>
    </row>
    <row r="589" spans="1:2" ht="10.5" customHeight="1">
      <c r="A589" s="4" t="s">
        <v>1859</v>
      </c>
      <c r="B589" s="4" t="s">
        <v>778</v>
      </c>
    </row>
    <row r="590" spans="1:2" ht="10.5" customHeight="1">
      <c r="A590" s="4" t="s">
        <v>1860</v>
      </c>
      <c r="B590" s="4" t="s">
        <v>779</v>
      </c>
    </row>
    <row r="591" spans="1:2" ht="10.5" customHeight="1">
      <c r="A591" s="4" t="s">
        <v>1861</v>
      </c>
      <c r="B591" s="4" t="s">
        <v>780</v>
      </c>
    </row>
    <row r="592" spans="1:2" ht="10.5" customHeight="1">
      <c r="A592" s="4" t="s">
        <v>1862</v>
      </c>
      <c r="B592" s="4" t="s">
        <v>781</v>
      </c>
    </row>
    <row r="593" spans="1:2" ht="10.5" customHeight="1">
      <c r="A593" s="4" t="s">
        <v>1863</v>
      </c>
      <c r="B593" s="4" t="s">
        <v>782</v>
      </c>
    </row>
    <row r="594" spans="1:2" ht="10.5" customHeight="1">
      <c r="A594" s="4" t="s">
        <v>1864</v>
      </c>
      <c r="B594" s="4" t="s">
        <v>783</v>
      </c>
    </row>
    <row r="595" spans="1:2" ht="10.5" customHeight="1">
      <c r="A595" s="4" t="s">
        <v>1865</v>
      </c>
      <c r="B595" s="4" t="s">
        <v>784</v>
      </c>
    </row>
    <row r="596" spans="1:2" ht="10.5" customHeight="1">
      <c r="A596" s="4" t="s">
        <v>1866</v>
      </c>
      <c r="B596" s="4" t="s">
        <v>785</v>
      </c>
    </row>
    <row r="597" spans="1:2" ht="10.5" customHeight="1">
      <c r="A597" s="4" t="s">
        <v>1867</v>
      </c>
      <c r="B597" s="4" t="s">
        <v>786</v>
      </c>
    </row>
    <row r="598" spans="1:2" ht="10.5" customHeight="1">
      <c r="A598" s="4" t="s">
        <v>1868</v>
      </c>
      <c r="B598" s="4" t="s">
        <v>787</v>
      </c>
    </row>
    <row r="599" spans="1:2" ht="10.5" customHeight="1">
      <c r="A599" s="4" t="s">
        <v>1869</v>
      </c>
      <c r="B599" s="4" t="s">
        <v>788</v>
      </c>
    </row>
    <row r="600" spans="1:2" ht="10.5" customHeight="1">
      <c r="A600" s="4" t="s">
        <v>1870</v>
      </c>
      <c r="B600" s="4" t="s">
        <v>789</v>
      </c>
    </row>
    <row r="601" spans="1:2" ht="10.5" customHeight="1">
      <c r="A601" s="4" t="s">
        <v>1871</v>
      </c>
      <c r="B601" s="4" t="s">
        <v>790</v>
      </c>
    </row>
    <row r="602" spans="1:2" ht="10.5" customHeight="1">
      <c r="A602" s="4" t="s">
        <v>1872</v>
      </c>
      <c r="B602" s="4" t="s">
        <v>791</v>
      </c>
    </row>
    <row r="603" spans="1:2" ht="10.5" customHeight="1">
      <c r="A603" s="4" t="s">
        <v>1873</v>
      </c>
      <c r="B603" s="4" t="s">
        <v>792</v>
      </c>
    </row>
    <row r="604" spans="1:2" ht="10.5" customHeight="1">
      <c r="A604" s="4" t="s">
        <v>1874</v>
      </c>
      <c r="B604" s="4" t="s">
        <v>793</v>
      </c>
    </row>
    <row r="605" spans="1:2" ht="10.5" customHeight="1">
      <c r="A605" s="4" t="s">
        <v>1875</v>
      </c>
      <c r="B605" s="4" t="s">
        <v>794</v>
      </c>
    </row>
    <row r="606" spans="1:2" ht="10.5" customHeight="1">
      <c r="A606" s="4" t="s">
        <v>1876</v>
      </c>
      <c r="B606" s="4" t="s">
        <v>795</v>
      </c>
    </row>
    <row r="607" spans="1:2" ht="10.5" customHeight="1">
      <c r="A607" s="4" t="s">
        <v>2515</v>
      </c>
      <c r="B607" s="4" t="s">
        <v>2516</v>
      </c>
    </row>
    <row r="608" spans="1:2" ht="10.5" customHeight="1">
      <c r="A608" s="4" t="s">
        <v>1877</v>
      </c>
      <c r="B608" s="4" t="s">
        <v>796</v>
      </c>
    </row>
    <row r="609" spans="1:2" ht="10.5" customHeight="1">
      <c r="A609" s="4" t="s">
        <v>1878</v>
      </c>
      <c r="B609" s="4" t="s">
        <v>797</v>
      </c>
    </row>
    <row r="610" spans="1:2" ht="10.5" customHeight="1">
      <c r="A610" s="4" t="s">
        <v>1879</v>
      </c>
      <c r="B610" s="4" t="s">
        <v>798</v>
      </c>
    </row>
    <row r="611" spans="1:2" ht="10.5" customHeight="1">
      <c r="A611" s="4" t="s">
        <v>1880</v>
      </c>
      <c r="B611" s="4" t="s">
        <v>799</v>
      </c>
    </row>
    <row r="612" spans="1:2" ht="10.5" customHeight="1">
      <c r="A612" s="4" t="s">
        <v>1881</v>
      </c>
      <c r="B612" s="4" t="s">
        <v>800</v>
      </c>
    </row>
    <row r="613" spans="1:2" ht="10.5" customHeight="1">
      <c r="A613" s="4" t="s">
        <v>1882</v>
      </c>
      <c r="B613" s="4" t="s">
        <v>801</v>
      </c>
    </row>
    <row r="614" spans="1:2" ht="10.5" customHeight="1">
      <c r="A614" s="4" t="s">
        <v>1883</v>
      </c>
      <c r="B614" s="4" t="s">
        <v>802</v>
      </c>
    </row>
    <row r="615" spans="1:2" ht="10.5" customHeight="1">
      <c r="A615" s="4" t="s">
        <v>1884</v>
      </c>
      <c r="B615" s="4" t="s">
        <v>803</v>
      </c>
    </row>
    <row r="616" spans="1:2" ht="10.5" customHeight="1">
      <c r="A616" s="4" t="s">
        <v>1885</v>
      </c>
      <c r="B616" s="4" t="s">
        <v>804</v>
      </c>
    </row>
    <row r="617" spans="1:2" ht="10.5" customHeight="1">
      <c r="A617" s="4" t="s">
        <v>1886</v>
      </c>
      <c r="B617" s="4" t="s">
        <v>805</v>
      </c>
    </row>
    <row r="618" spans="1:2" ht="10.5" customHeight="1">
      <c r="A618" s="4" t="s">
        <v>1887</v>
      </c>
      <c r="B618" s="4" t="s">
        <v>806</v>
      </c>
    </row>
    <row r="619" spans="1:2" ht="10.5" customHeight="1">
      <c r="A619" s="4" t="s">
        <v>1888</v>
      </c>
      <c r="B619" s="4" t="s">
        <v>807</v>
      </c>
    </row>
    <row r="620" spans="1:2" ht="10.5" customHeight="1">
      <c r="A620" s="4" t="s">
        <v>1889</v>
      </c>
      <c r="B620" s="4" t="s">
        <v>808</v>
      </c>
    </row>
    <row r="621" spans="1:2" ht="10.5" customHeight="1">
      <c r="A621" s="4" t="s">
        <v>1890</v>
      </c>
      <c r="B621" s="4" t="s">
        <v>809</v>
      </c>
    </row>
    <row r="622" spans="1:2" ht="10.5" customHeight="1">
      <c r="A622" s="4" t="s">
        <v>1891</v>
      </c>
      <c r="B622" s="4" t="s">
        <v>810</v>
      </c>
    </row>
    <row r="623" spans="1:2" ht="10.5" customHeight="1">
      <c r="A623" s="4" t="s">
        <v>1892</v>
      </c>
      <c r="B623" s="4" t="s">
        <v>811</v>
      </c>
    </row>
    <row r="624" spans="1:2" ht="10.5" customHeight="1">
      <c r="A624" s="4" t="s">
        <v>1893</v>
      </c>
      <c r="B624" s="4" t="s">
        <v>812</v>
      </c>
    </row>
    <row r="625" spans="1:2" ht="10.5" customHeight="1">
      <c r="A625" s="4" t="s">
        <v>1894</v>
      </c>
      <c r="B625" s="4" t="s">
        <v>813</v>
      </c>
    </row>
    <row r="626" spans="1:2" ht="10.5" customHeight="1">
      <c r="A626" s="4" t="s">
        <v>1895</v>
      </c>
      <c r="B626" s="4" t="s">
        <v>814</v>
      </c>
    </row>
    <row r="627" spans="1:2" ht="10.5" customHeight="1">
      <c r="A627" s="4" t="s">
        <v>1896</v>
      </c>
      <c r="B627" s="4" t="s">
        <v>815</v>
      </c>
    </row>
    <row r="628" spans="1:2" ht="10.5" customHeight="1">
      <c r="A628" s="4" t="s">
        <v>1897</v>
      </c>
      <c r="B628" s="4" t="s">
        <v>816</v>
      </c>
    </row>
    <row r="629" spans="1:2" ht="10.5" customHeight="1">
      <c r="A629" s="4" t="s">
        <v>1898</v>
      </c>
      <c r="B629" s="4" t="s">
        <v>817</v>
      </c>
    </row>
    <row r="630" spans="1:2" ht="10.5" customHeight="1">
      <c r="A630" s="4" t="s">
        <v>1899</v>
      </c>
      <c r="B630" s="4" t="s">
        <v>818</v>
      </c>
    </row>
    <row r="631" spans="1:2" ht="10.5" customHeight="1">
      <c r="A631" s="4" t="s">
        <v>1900</v>
      </c>
      <c r="B631" s="4" t="s">
        <v>819</v>
      </c>
    </row>
    <row r="632" spans="1:2" ht="10.5" customHeight="1">
      <c r="A632" s="4" t="s">
        <v>1901</v>
      </c>
      <c r="B632" s="4" t="s">
        <v>820</v>
      </c>
    </row>
    <row r="633" spans="1:2" ht="10.5" customHeight="1">
      <c r="A633" s="4" t="s">
        <v>1902</v>
      </c>
      <c r="B633" s="4" t="s">
        <v>821</v>
      </c>
    </row>
    <row r="634" spans="1:2" ht="10.5" customHeight="1">
      <c r="A634" s="4" t="s">
        <v>1903</v>
      </c>
      <c r="B634" s="4" t="s">
        <v>822</v>
      </c>
    </row>
    <row r="635" spans="1:2" ht="10.5" customHeight="1">
      <c r="A635" s="4" t="s">
        <v>1904</v>
      </c>
      <c r="B635" s="4" t="s">
        <v>823</v>
      </c>
    </row>
    <row r="636" spans="1:2" ht="10.5" customHeight="1">
      <c r="A636" s="4" t="s">
        <v>1905</v>
      </c>
      <c r="B636" s="4" t="s">
        <v>824</v>
      </c>
    </row>
    <row r="637" spans="1:2" ht="10.5" customHeight="1">
      <c r="A637" s="4" t="s">
        <v>1906</v>
      </c>
      <c r="B637" s="4" t="s">
        <v>825</v>
      </c>
    </row>
    <row r="638" spans="1:2" ht="10.5" customHeight="1">
      <c r="A638" s="4" t="s">
        <v>1907</v>
      </c>
      <c r="B638" s="4" t="s">
        <v>826</v>
      </c>
    </row>
    <row r="639" spans="1:2" ht="10.5" customHeight="1">
      <c r="A639" s="4" t="s">
        <v>1908</v>
      </c>
      <c r="B639" s="4" t="s">
        <v>2517</v>
      </c>
    </row>
    <row r="640" spans="1:2" ht="10.5" customHeight="1">
      <c r="A640" s="4" t="s">
        <v>1909</v>
      </c>
      <c r="B640" s="4" t="s">
        <v>827</v>
      </c>
    </row>
    <row r="641" spans="1:2" ht="10.5" customHeight="1">
      <c r="A641" s="4" t="s">
        <v>1910</v>
      </c>
      <c r="B641" s="4" t="s">
        <v>828</v>
      </c>
    </row>
    <row r="642" spans="1:2" ht="10.5" customHeight="1">
      <c r="A642" s="4" t="s">
        <v>1911</v>
      </c>
      <c r="B642" s="4" t="s">
        <v>829</v>
      </c>
    </row>
    <row r="643" spans="1:2" ht="10.5" customHeight="1">
      <c r="A643" s="4" t="s">
        <v>1912</v>
      </c>
      <c r="B643" s="4" t="s">
        <v>830</v>
      </c>
    </row>
    <row r="644" spans="1:2" ht="10.5" customHeight="1">
      <c r="A644" s="4" t="s">
        <v>1913</v>
      </c>
      <c r="B644" s="4" t="s">
        <v>831</v>
      </c>
    </row>
    <row r="645" spans="1:2" ht="10.5" customHeight="1">
      <c r="A645" s="4" t="s">
        <v>1914</v>
      </c>
      <c r="B645" s="4" t="s">
        <v>2518</v>
      </c>
    </row>
    <row r="646" spans="1:2" ht="10.5" customHeight="1">
      <c r="A646" s="4" t="s">
        <v>1915</v>
      </c>
      <c r="B646" s="4" t="s">
        <v>832</v>
      </c>
    </row>
    <row r="647" spans="1:2" ht="10.5" customHeight="1">
      <c r="A647" s="4" t="s">
        <v>1916</v>
      </c>
      <c r="B647" s="4" t="s">
        <v>833</v>
      </c>
    </row>
    <row r="648" spans="1:2" ht="10.5" customHeight="1">
      <c r="A648" s="4" t="s">
        <v>1917</v>
      </c>
      <c r="B648" s="4" t="s">
        <v>834</v>
      </c>
    </row>
    <row r="649" spans="1:2" ht="10.5" customHeight="1">
      <c r="A649" s="4" t="s">
        <v>1918</v>
      </c>
      <c r="B649" s="4" t="s">
        <v>835</v>
      </c>
    </row>
    <row r="650" spans="1:2" ht="10.5" customHeight="1">
      <c r="A650" s="4" t="s">
        <v>1919</v>
      </c>
      <c r="B650" s="4" t="s">
        <v>836</v>
      </c>
    </row>
    <row r="651" spans="1:2" ht="10.5" customHeight="1">
      <c r="A651" s="4" t="s">
        <v>1920</v>
      </c>
      <c r="B651" s="4" t="s">
        <v>837</v>
      </c>
    </row>
    <row r="652" spans="1:2" ht="10.5" customHeight="1">
      <c r="A652" s="4" t="s">
        <v>1921</v>
      </c>
      <c r="B652" s="4" t="s">
        <v>1922</v>
      </c>
    </row>
    <row r="653" spans="1:2" ht="10.5" customHeight="1">
      <c r="A653" s="4" t="s">
        <v>1923</v>
      </c>
      <c r="B653" s="4" t="s">
        <v>1924</v>
      </c>
    </row>
    <row r="654" spans="1:2" ht="10.5" customHeight="1">
      <c r="A654" s="4" t="s">
        <v>1925</v>
      </c>
      <c r="B654" s="4" t="s">
        <v>838</v>
      </c>
    </row>
    <row r="655" spans="1:2" ht="10.5" customHeight="1">
      <c r="A655" s="4" t="s">
        <v>1926</v>
      </c>
      <c r="B655" s="4" t="s">
        <v>839</v>
      </c>
    </row>
    <row r="656" spans="1:2" ht="10.5" customHeight="1">
      <c r="A656" s="4" t="s">
        <v>1927</v>
      </c>
      <c r="B656" s="4" t="s">
        <v>840</v>
      </c>
    </row>
    <row r="657" spans="1:2" ht="10.5" customHeight="1">
      <c r="A657" s="4" t="s">
        <v>1928</v>
      </c>
      <c r="B657" s="4" t="s">
        <v>841</v>
      </c>
    </row>
    <row r="658" spans="1:2" ht="10.5" customHeight="1">
      <c r="A658" s="4" t="s">
        <v>1929</v>
      </c>
      <c r="B658" s="4" t="s">
        <v>2519</v>
      </c>
    </row>
    <row r="659" spans="1:2" ht="10.5" customHeight="1">
      <c r="A659" s="4" t="s">
        <v>1930</v>
      </c>
      <c r="B659" s="4" t="s">
        <v>842</v>
      </c>
    </row>
    <row r="660" spans="1:2" ht="10.5" customHeight="1">
      <c r="A660" s="4" t="s">
        <v>1931</v>
      </c>
      <c r="B660" s="4" t="s">
        <v>843</v>
      </c>
    </row>
    <row r="661" spans="1:2" ht="10.5" customHeight="1">
      <c r="A661" s="4" t="s">
        <v>1932</v>
      </c>
      <c r="B661" s="4" t="s">
        <v>844</v>
      </c>
    </row>
    <row r="662" spans="1:2" ht="10.5" customHeight="1">
      <c r="A662" s="4" t="s">
        <v>1933</v>
      </c>
      <c r="B662" s="4" t="s">
        <v>2520</v>
      </c>
    </row>
    <row r="663" spans="1:2" ht="10.5" customHeight="1">
      <c r="A663" s="4" t="s">
        <v>1934</v>
      </c>
      <c r="B663" s="4" t="s">
        <v>845</v>
      </c>
    </row>
    <row r="664" spans="1:2" ht="10.5" customHeight="1">
      <c r="A664" s="4" t="s">
        <v>1935</v>
      </c>
      <c r="B664" s="4" t="s">
        <v>846</v>
      </c>
    </row>
    <row r="665" spans="1:2" ht="10.5" customHeight="1">
      <c r="A665" s="4" t="s">
        <v>1936</v>
      </c>
      <c r="B665" s="4" t="s">
        <v>847</v>
      </c>
    </row>
    <row r="666" spans="1:2" ht="10.5" customHeight="1">
      <c r="A666" s="4" t="s">
        <v>1937</v>
      </c>
      <c r="B666" s="4" t="s">
        <v>848</v>
      </c>
    </row>
    <row r="667" spans="1:2" ht="10.5" customHeight="1">
      <c r="A667" s="4" t="s">
        <v>1938</v>
      </c>
      <c r="B667" s="4" t="s">
        <v>849</v>
      </c>
    </row>
    <row r="668" spans="1:2" ht="10.5" customHeight="1">
      <c r="A668" s="4" t="s">
        <v>1939</v>
      </c>
      <c r="B668" s="4" t="s">
        <v>850</v>
      </c>
    </row>
    <row r="669" spans="1:2" ht="10.5" customHeight="1">
      <c r="A669" s="4" t="s">
        <v>1940</v>
      </c>
      <c r="B669" s="4" t="s">
        <v>851</v>
      </c>
    </row>
    <row r="670" spans="1:2" ht="10.5" customHeight="1">
      <c r="A670" s="4" t="s">
        <v>1941</v>
      </c>
      <c r="B670" s="4" t="s">
        <v>2521</v>
      </c>
    </row>
    <row r="671" spans="1:2" ht="10.5" customHeight="1">
      <c r="A671" s="4" t="s">
        <v>1942</v>
      </c>
      <c r="B671" s="4" t="s">
        <v>1943</v>
      </c>
    </row>
    <row r="672" spans="1:2" ht="10.5" customHeight="1">
      <c r="A672" s="4" t="s">
        <v>1944</v>
      </c>
      <c r="B672" s="4" t="s">
        <v>852</v>
      </c>
    </row>
    <row r="673" spans="1:2" ht="10.5" customHeight="1">
      <c r="A673" s="4" t="s">
        <v>1945</v>
      </c>
      <c r="B673" s="4" t="s">
        <v>853</v>
      </c>
    </row>
    <row r="674" spans="1:2" ht="10.5" customHeight="1">
      <c r="A674" s="4" t="s">
        <v>1946</v>
      </c>
      <c r="B674" s="4" t="s">
        <v>854</v>
      </c>
    </row>
    <row r="675" spans="1:2" ht="10.5" customHeight="1">
      <c r="A675" s="4" t="s">
        <v>1947</v>
      </c>
      <c r="B675" s="4" t="s">
        <v>855</v>
      </c>
    </row>
    <row r="676" spans="1:2" ht="10.5" customHeight="1">
      <c r="A676" s="4" t="s">
        <v>1948</v>
      </c>
      <c r="B676" s="4" t="s">
        <v>856</v>
      </c>
    </row>
    <row r="677" spans="1:2" ht="10.5" customHeight="1">
      <c r="A677" s="4" t="s">
        <v>1949</v>
      </c>
      <c r="B677" s="4" t="s">
        <v>857</v>
      </c>
    </row>
    <row r="678" spans="1:2" ht="10.5" customHeight="1">
      <c r="A678" s="4" t="s">
        <v>1950</v>
      </c>
      <c r="B678" s="4" t="s">
        <v>858</v>
      </c>
    </row>
    <row r="679" spans="1:2" ht="10.5" customHeight="1">
      <c r="A679" s="4" t="s">
        <v>1951</v>
      </c>
      <c r="B679" s="4" t="s">
        <v>859</v>
      </c>
    </row>
    <row r="680" spans="1:2" ht="10.5" customHeight="1">
      <c r="A680" s="4" t="s">
        <v>1952</v>
      </c>
      <c r="B680" s="4" t="s">
        <v>860</v>
      </c>
    </row>
    <row r="681" spans="1:2" ht="10.5" customHeight="1">
      <c r="A681" s="4" t="s">
        <v>1953</v>
      </c>
      <c r="B681" s="4" t="s">
        <v>861</v>
      </c>
    </row>
    <row r="682" spans="1:2" ht="10.5" customHeight="1">
      <c r="A682" s="4" t="s">
        <v>1954</v>
      </c>
      <c r="B682" s="4" t="s">
        <v>862</v>
      </c>
    </row>
    <row r="683" spans="1:2" ht="10.5" customHeight="1">
      <c r="A683" s="4" t="s">
        <v>1955</v>
      </c>
      <c r="B683" s="4" t="s">
        <v>863</v>
      </c>
    </row>
    <row r="684" spans="1:2" ht="10.5" customHeight="1">
      <c r="A684" s="4" t="s">
        <v>1956</v>
      </c>
      <c r="B684" s="4" t="s">
        <v>864</v>
      </c>
    </row>
    <row r="685" spans="1:2" ht="10.5" customHeight="1">
      <c r="A685" s="4" t="s">
        <v>1957</v>
      </c>
      <c r="B685" s="4" t="s">
        <v>865</v>
      </c>
    </row>
    <row r="686" spans="1:2" ht="10.5" customHeight="1">
      <c r="A686" s="4" t="s">
        <v>1958</v>
      </c>
      <c r="B686" s="4" t="s">
        <v>866</v>
      </c>
    </row>
    <row r="687" spans="1:2" ht="10.5" customHeight="1">
      <c r="A687" s="4" t="s">
        <v>1959</v>
      </c>
      <c r="B687" s="4" t="s">
        <v>867</v>
      </c>
    </row>
    <row r="688" spans="1:2" ht="10.5" customHeight="1">
      <c r="A688" s="4" t="s">
        <v>1960</v>
      </c>
      <c r="B688" s="4" t="s">
        <v>2522</v>
      </c>
    </row>
    <row r="689" spans="1:2" ht="10.5" customHeight="1">
      <c r="A689" s="4" t="s">
        <v>1961</v>
      </c>
      <c r="B689" s="4" t="s">
        <v>868</v>
      </c>
    </row>
    <row r="690" spans="1:2" ht="10.5" customHeight="1">
      <c r="A690" s="4" t="s">
        <v>1962</v>
      </c>
      <c r="B690" s="4" t="s">
        <v>869</v>
      </c>
    </row>
    <row r="691" spans="1:2" ht="10.5" customHeight="1">
      <c r="A691" s="4" t="s">
        <v>1963</v>
      </c>
      <c r="B691" s="4" t="s">
        <v>870</v>
      </c>
    </row>
    <row r="692" spans="1:2" ht="10.5" customHeight="1">
      <c r="A692" s="4" t="s">
        <v>1964</v>
      </c>
      <c r="B692" s="4" t="s">
        <v>871</v>
      </c>
    </row>
    <row r="693" spans="1:2" ht="10.5" customHeight="1">
      <c r="A693" s="4" t="s">
        <v>1965</v>
      </c>
      <c r="B693" s="4" t="s">
        <v>1966</v>
      </c>
    </row>
    <row r="694" spans="1:2" ht="10.5" customHeight="1">
      <c r="A694" s="4" t="s">
        <v>1967</v>
      </c>
      <c r="B694" s="4" t="s">
        <v>872</v>
      </c>
    </row>
    <row r="695" spans="1:2" ht="10.5" customHeight="1">
      <c r="A695" s="4" t="s">
        <v>1968</v>
      </c>
      <c r="B695" s="4" t="s">
        <v>873</v>
      </c>
    </row>
    <row r="696" spans="1:2" ht="10.5" customHeight="1">
      <c r="A696" s="4" t="s">
        <v>1969</v>
      </c>
      <c r="B696" s="4" t="s">
        <v>874</v>
      </c>
    </row>
    <row r="697" spans="1:2" ht="10.5" customHeight="1">
      <c r="A697" s="4" t="s">
        <v>1970</v>
      </c>
      <c r="B697" s="4" t="s">
        <v>1971</v>
      </c>
    </row>
    <row r="698" spans="1:2" ht="10.5" customHeight="1">
      <c r="A698" s="4" t="s">
        <v>1972</v>
      </c>
      <c r="B698" s="4" t="s">
        <v>1973</v>
      </c>
    </row>
    <row r="699" spans="1:2" ht="10.5" customHeight="1">
      <c r="A699" s="4" t="s">
        <v>1974</v>
      </c>
      <c r="B699" s="4" t="s">
        <v>1975</v>
      </c>
    </row>
    <row r="700" spans="1:2" ht="10.5" customHeight="1">
      <c r="A700" s="4" t="s">
        <v>1976</v>
      </c>
      <c r="B700" s="4" t="s">
        <v>2523</v>
      </c>
    </row>
    <row r="701" spans="1:2" ht="10.5" customHeight="1">
      <c r="A701" s="4" t="s">
        <v>1977</v>
      </c>
      <c r="B701" s="4" t="s">
        <v>1978</v>
      </c>
    </row>
    <row r="702" spans="1:2" ht="10.5" customHeight="1">
      <c r="A702" s="4" t="s">
        <v>1979</v>
      </c>
      <c r="B702" s="4" t="s">
        <v>965</v>
      </c>
    </row>
    <row r="703" spans="1:2" ht="10.5" customHeight="1">
      <c r="A703" s="4" t="s">
        <v>1980</v>
      </c>
      <c r="B703" s="4" t="s">
        <v>1981</v>
      </c>
    </row>
    <row r="704" spans="1:2" ht="10.5" customHeight="1">
      <c r="A704" s="4" t="s">
        <v>1982</v>
      </c>
      <c r="B704" s="4" t="s">
        <v>1983</v>
      </c>
    </row>
    <row r="705" spans="1:2" ht="10.5" customHeight="1">
      <c r="A705" s="4" t="s">
        <v>1984</v>
      </c>
      <c r="B705" s="4" t="s">
        <v>1985</v>
      </c>
    </row>
    <row r="706" spans="1:2" ht="10.5" customHeight="1">
      <c r="A706" s="4" t="s">
        <v>2446</v>
      </c>
      <c r="B706" s="4" t="s">
        <v>2447</v>
      </c>
    </row>
    <row r="707" spans="1:2" ht="10.5" customHeight="1">
      <c r="A707" s="4" t="s">
        <v>2524</v>
      </c>
      <c r="B707" s="4" t="s">
        <v>2525</v>
      </c>
    </row>
    <row r="708" spans="1:2" ht="10.5" customHeight="1">
      <c r="A708" s="4" t="s">
        <v>2526</v>
      </c>
      <c r="B708" s="4" t="s">
        <v>2527</v>
      </c>
    </row>
    <row r="709" spans="1:2" ht="10.5" customHeight="1">
      <c r="A709" s="4" t="s">
        <v>2528</v>
      </c>
      <c r="B709" s="4" t="s">
        <v>2529</v>
      </c>
    </row>
    <row r="710" spans="1:2" ht="10.5" customHeight="1">
      <c r="A710" s="4" t="s">
        <v>2530</v>
      </c>
      <c r="B710" s="4" t="s">
        <v>2531</v>
      </c>
    </row>
    <row r="711" spans="1:2" ht="10.5" customHeight="1">
      <c r="A711" s="4" t="s">
        <v>1986</v>
      </c>
      <c r="B711" s="4" t="s">
        <v>875</v>
      </c>
    </row>
    <row r="712" spans="1:2" ht="10.5" customHeight="1">
      <c r="A712" s="4" t="s">
        <v>1987</v>
      </c>
      <c r="B712" s="4" t="s">
        <v>876</v>
      </c>
    </row>
    <row r="713" spans="1:2" ht="10.5" customHeight="1">
      <c r="A713" s="4" t="s">
        <v>1988</v>
      </c>
      <c r="B713" s="4" t="s">
        <v>877</v>
      </c>
    </row>
    <row r="714" spans="1:2" ht="10.5" customHeight="1">
      <c r="A714" s="4" t="s">
        <v>1989</v>
      </c>
      <c r="B714" s="4" t="s">
        <v>878</v>
      </c>
    </row>
    <row r="715" spans="1:2" ht="10.5" customHeight="1">
      <c r="A715" s="4" t="s">
        <v>1990</v>
      </c>
      <c r="B715" s="4" t="s">
        <v>879</v>
      </c>
    </row>
    <row r="716" spans="1:2" ht="10.5" customHeight="1">
      <c r="A716" s="4" t="s">
        <v>1991</v>
      </c>
      <c r="B716" s="4" t="s">
        <v>880</v>
      </c>
    </row>
    <row r="717" spans="1:2" ht="10.5" customHeight="1">
      <c r="A717" s="4" t="s">
        <v>1992</v>
      </c>
      <c r="B717" s="4" t="s">
        <v>881</v>
      </c>
    </row>
    <row r="718" spans="1:2" ht="10.5" customHeight="1">
      <c r="A718" s="4" t="s">
        <v>1993</v>
      </c>
      <c r="B718" s="4" t="s">
        <v>882</v>
      </c>
    </row>
    <row r="719" spans="1:2" ht="10.5" customHeight="1">
      <c r="A719" s="4" t="s">
        <v>1994</v>
      </c>
      <c r="B719" s="4" t="s">
        <v>2532</v>
      </c>
    </row>
    <row r="720" spans="1:2" ht="10.5" customHeight="1">
      <c r="A720" s="4" t="s">
        <v>1995</v>
      </c>
      <c r="B720" s="4" t="s">
        <v>883</v>
      </c>
    </row>
    <row r="721" spans="1:2" ht="10.5" customHeight="1">
      <c r="A721" s="4" t="s">
        <v>1996</v>
      </c>
      <c r="B721" s="4" t="s">
        <v>884</v>
      </c>
    </row>
    <row r="722" spans="1:2" ht="10.5" customHeight="1">
      <c r="A722" s="4" t="s">
        <v>1997</v>
      </c>
      <c r="B722" s="4" t="s">
        <v>885</v>
      </c>
    </row>
    <row r="723" spans="1:2" ht="10.5" customHeight="1">
      <c r="A723" s="4" t="s">
        <v>1998</v>
      </c>
      <c r="B723" s="4" t="s">
        <v>886</v>
      </c>
    </row>
    <row r="724" spans="1:2" ht="10.5" customHeight="1">
      <c r="A724" s="4" t="s">
        <v>1999</v>
      </c>
      <c r="B724" s="4" t="s">
        <v>887</v>
      </c>
    </row>
    <row r="725" spans="1:2" ht="10.5" customHeight="1">
      <c r="A725" s="4" t="s">
        <v>2000</v>
      </c>
      <c r="B725" s="4" t="s">
        <v>888</v>
      </c>
    </row>
    <row r="726" spans="1:2" ht="10.5" customHeight="1">
      <c r="A726" s="4" t="s">
        <v>2001</v>
      </c>
      <c r="B726" s="4" t="s">
        <v>889</v>
      </c>
    </row>
    <row r="727" spans="1:2" ht="10.5" customHeight="1">
      <c r="A727" s="4" t="s">
        <v>2002</v>
      </c>
      <c r="B727" s="4" t="s">
        <v>890</v>
      </c>
    </row>
    <row r="728" spans="1:2" ht="10.5" customHeight="1">
      <c r="A728" s="4" t="s">
        <v>2003</v>
      </c>
      <c r="B728" s="4" t="s">
        <v>891</v>
      </c>
    </row>
    <row r="729" spans="1:2" ht="10.5" customHeight="1">
      <c r="A729" s="4" t="s">
        <v>2004</v>
      </c>
      <c r="B729" s="4" t="s">
        <v>892</v>
      </c>
    </row>
    <row r="730" spans="1:2" ht="10.5" customHeight="1">
      <c r="A730" s="4" t="s">
        <v>2005</v>
      </c>
      <c r="B730" s="4" t="s">
        <v>893</v>
      </c>
    </row>
    <row r="731" spans="1:2" ht="10.5" customHeight="1">
      <c r="A731" s="4" t="s">
        <v>2006</v>
      </c>
      <c r="B731" s="4" t="s">
        <v>894</v>
      </c>
    </row>
    <row r="732" spans="1:2" ht="10.5" customHeight="1">
      <c r="A732" s="4" t="s">
        <v>2007</v>
      </c>
      <c r="B732" s="4" t="s">
        <v>895</v>
      </c>
    </row>
    <row r="733" spans="1:2" ht="10.5" customHeight="1">
      <c r="A733" s="4" t="s">
        <v>2008</v>
      </c>
      <c r="B733" s="4" t="s">
        <v>896</v>
      </c>
    </row>
    <row r="734" spans="1:2" ht="10.5" customHeight="1">
      <c r="A734" s="4" t="s">
        <v>2009</v>
      </c>
      <c r="B734" s="4" t="s">
        <v>897</v>
      </c>
    </row>
    <row r="735" spans="1:2" ht="10.5" customHeight="1">
      <c r="A735" s="4" t="s">
        <v>2010</v>
      </c>
      <c r="B735" s="4" t="s">
        <v>898</v>
      </c>
    </row>
    <row r="736" spans="1:2" ht="10.5" customHeight="1">
      <c r="A736" s="4" t="s">
        <v>2011</v>
      </c>
      <c r="B736" s="4" t="s">
        <v>900</v>
      </c>
    </row>
    <row r="737" spans="1:2" ht="10.5" customHeight="1">
      <c r="A737" s="4" t="s">
        <v>2012</v>
      </c>
      <c r="B737" s="4" t="s">
        <v>2013</v>
      </c>
    </row>
    <row r="738" spans="1:2" ht="10.5" customHeight="1">
      <c r="A738" s="4" t="s">
        <v>2014</v>
      </c>
      <c r="B738" s="4" t="s">
        <v>901</v>
      </c>
    </row>
    <row r="739" spans="1:2" ht="10.5" customHeight="1">
      <c r="A739" s="4" t="s">
        <v>2015</v>
      </c>
      <c r="B739" s="4" t="s">
        <v>902</v>
      </c>
    </row>
    <row r="740" spans="1:2" ht="10.5" customHeight="1">
      <c r="A740" s="4" t="s">
        <v>2016</v>
      </c>
      <c r="B740" s="4" t="s">
        <v>903</v>
      </c>
    </row>
    <row r="741" spans="1:2" ht="10.5" customHeight="1">
      <c r="A741" s="4" t="s">
        <v>2017</v>
      </c>
      <c r="B741" s="4" t="s">
        <v>904</v>
      </c>
    </row>
    <row r="742" spans="1:2" ht="10.5" customHeight="1">
      <c r="A742" s="4" t="s">
        <v>2018</v>
      </c>
      <c r="B742" s="4" t="s">
        <v>905</v>
      </c>
    </row>
    <row r="743" spans="1:2" ht="10.5" customHeight="1">
      <c r="A743" s="4" t="s">
        <v>2019</v>
      </c>
      <c r="B743" s="4" t="s">
        <v>906</v>
      </c>
    </row>
    <row r="744" spans="1:2" ht="10.5" customHeight="1">
      <c r="A744" s="4" t="s">
        <v>2020</v>
      </c>
      <c r="B744" s="4" t="s">
        <v>907</v>
      </c>
    </row>
    <row r="745" spans="1:2" ht="10.5" customHeight="1">
      <c r="A745" s="4" t="s">
        <v>2021</v>
      </c>
      <c r="B745" s="4" t="s">
        <v>2022</v>
      </c>
    </row>
    <row r="746" spans="1:2" ht="10.5" customHeight="1">
      <c r="A746" s="4" t="s">
        <v>2533</v>
      </c>
      <c r="B746" s="4" t="s">
        <v>2534</v>
      </c>
    </row>
    <row r="747" spans="1:2" ht="10.5" customHeight="1">
      <c r="A747" s="4" t="s">
        <v>2023</v>
      </c>
      <c r="B747" s="4" t="s">
        <v>908</v>
      </c>
    </row>
    <row r="748" spans="1:2" ht="10.5" customHeight="1">
      <c r="A748" s="4" t="s">
        <v>2024</v>
      </c>
      <c r="B748" s="4" t="s">
        <v>909</v>
      </c>
    </row>
    <row r="749" spans="1:2" ht="10.5" customHeight="1">
      <c r="A749" s="4" t="s">
        <v>2025</v>
      </c>
      <c r="B749" s="4" t="s">
        <v>910</v>
      </c>
    </row>
    <row r="750" spans="1:2" ht="10.5" customHeight="1">
      <c r="A750" s="4" t="s">
        <v>2026</v>
      </c>
      <c r="B750" s="4" t="s">
        <v>911</v>
      </c>
    </row>
    <row r="751" spans="1:2" ht="10.5" customHeight="1">
      <c r="A751" s="4" t="s">
        <v>2027</v>
      </c>
      <c r="B751" s="4" t="s">
        <v>912</v>
      </c>
    </row>
    <row r="752" spans="1:2" ht="10.5" customHeight="1">
      <c r="A752" s="4" t="s">
        <v>2028</v>
      </c>
      <c r="B752" s="4" t="s">
        <v>913</v>
      </c>
    </row>
    <row r="753" spans="1:2" ht="10.5" customHeight="1">
      <c r="A753" s="4" t="s">
        <v>2029</v>
      </c>
      <c r="B753" s="4" t="s">
        <v>914</v>
      </c>
    </row>
    <row r="754" spans="1:2" ht="10.5" customHeight="1">
      <c r="A754" s="4" t="s">
        <v>2535</v>
      </c>
      <c r="B754" s="4" t="s">
        <v>2536</v>
      </c>
    </row>
    <row r="755" spans="1:2" ht="10.5" customHeight="1">
      <c r="A755" s="4" t="s">
        <v>2448</v>
      </c>
      <c r="B755" s="4" t="s">
        <v>2449</v>
      </c>
    </row>
    <row r="756" spans="1:2" ht="10.5" customHeight="1">
      <c r="A756" s="4" t="s">
        <v>2030</v>
      </c>
      <c r="B756" s="4" t="s">
        <v>915</v>
      </c>
    </row>
    <row r="757" spans="1:2" ht="10.5" customHeight="1">
      <c r="A757" s="4" t="s">
        <v>2031</v>
      </c>
      <c r="B757" s="4" t="s">
        <v>916</v>
      </c>
    </row>
    <row r="758" spans="1:2" ht="10.5" customHeight="1">
      <c r="A758" s="4" t="s">
        <v>2032</v>
      </c>
      <c r="B758" s="4" t="s">
        <v>917</v>
      </c>
    </row>
    <row r="759" spans="1:2" ht="10.5" customHeight="1">
      <c r="A759" s="4" t="s">
        <v>2033</v>
      </c>
      <c r="B759" s="4" t="s">
        <v>918</v>
      </c>
    </row>
    <row r="760" spans="1:2" ht="10.5" customHeight="1">
      <c r="A760" s="4" t="s">
        <v>2034</v>
      </c>
      <c r="B760" s="4" t="s">
        <v>919</v>
      </c>
    </row>
    <row r="761" spans="1:2" ht="10.5" customHeight="1">
      <c r="A761" s="4" t="s">
        <v>2035</v>
      </c>
      <c r="B761" s="4" t="s">
        <v>920</v>
      </c>
    </row>
    <row r="762" spans="1:2" ht="10.5" customHeight="1">
      <c r="A762" s="4" t="s">
        <v>2036</v>
      </c>
      <c r="B762" s="4" t="s">
        <v>921</v>
      </c>
    </row>
    <row r="763" spans="1:2" ht="10.5" customHeight="1">
      <c r="A763" s="4" t="s">
        <v>2037</v>
      </c>
      <c r="B763" s="4" t="s">
        <v>922</v>
      </c>
    </row>
    <row r="764" spans="1:2" ht="10.5" customHeight="1">
      <c r="A764" s="4" t="s">
        <v>2038</v>
      </c>
      <c r="B764" s="4" t="s">
        <v>923</v>
      </c>
    </row>
    <row r="765" spans="1:2" ht="10.5" customHeight="1">
      <c r="A765" s="4" t="s">
        <v>2039</v>
      </c>
      <c r="B765" s="4" t="s">
        <v>924</v>
      </c>
    </row>
    <row r="766" spans="1:2" ht="10.5" customHeight="1">
      <c r="A766" s="4" t="s">
        <v>2040</v>
      </c>
      <c r="B766" s="4" t="s">
        <v>925</v>
      </c>
    </row>
    <row r="767" spans="1:2" ht="10.5" customHeight="1">
      <c r="A767" s="4" t="s">
        <v>2041</v>
      </c>
      <c r="B767" s="4" t="s">
        <v>926</v>
      </c>
    </row>
    <row r="768" spans="1:2" ht="10.5" customHeight="1">
      <c r="A768" s="4" t="s">
        <v>2042</v>
      </c>
      <c r="B768" s="4" t="s">
        <v>927</v>
      </c>
    </row>
    <row r="769" spans="1:2" ht="10.5" customHeight="1">
      <c r="A769" s="4" t="s">
        <v>2043</v>
      </c>
      <c r="B769" s="4" t="s">
        <v>928</v>
      </c>
    </row>
    <row r="770" spans="1:2" ht="10.5" customHeight="1">
      <c r="A770" s="4" t="s">
        <v>2044</v>
      </c>
      <c r="B770" s="4" t="s">
        <v>929</v>
      </c>
    </row>
    <row r="771" spans="1:2" ht="10.5" customHeight="1">
      <c r="A771" s="4" t="s">
        <v>2045</v>
      </c>
      <c r="B771" s="4" t="s">
        <v>930</v>
      </c>
    </row>
    <row r="772" spans="1:2" ht="10.5" customHeight="1">
      <c r="A772" s="4" t="s">
        <v>2046</v>
      </c>
      <c r="B772" s="4" t="s">
        <v>931</v>
      </c>
    </row>
    <row r="773" spans="1:2" ht="10.5" customHeight="1">
      <c r="A773" s="4" t="s">
        <v>2047</v>
      </c>
      <c r="B773" s="4" t="s">
        <v>932</v>
      </c>
    </row>
    <row r="774" spans="1:2" ht="10.5" customHeight="1">
      <c r="A774" s="4" t="s">
        <v>2048</v>
      </c>
      <c r="B774" s="4" t="s">
        <v>2049</v>
      </c>
    </row>
    <row r="775" spans="1:2" ht="10.5" customHeight="1">
      <c r="A775" s="4" t="s">
        <v>2050</v>
      </c>
      <c r="B775" s="4" t="s">
        <v>933</v>
      </c>
    </row>
    <row r="776" spans="1:2" ht="10.5" customHeight="1">
      <c r="A776" s="4" t="s">
        <v>2051</v>
      </c>
      <c r="B776" s="4" t="s">
        <v>2537</v>
      </c>
    </row>
    <row r="777" spans="1:2" ht="10.5" customHeight="1">
      <c r="A777" s="4" t="s">
        <v>2052</v>
      </c>
      <c r="B777" s="4" t="s">
        <v>934</v>
      </c>
    </row>
    <row r="778" spans="1:2" ht="10.5" customHeight="1">
      <c r="A778" s="4" t="s">
        <v>2053</v>
      </c>
      <c r="B778" s="4" t="s">
        <v>935</v>
      </c>
    </row>
    <row r="779" spans="1:2" ht="10.5" customHeight="1">
      <c r="A779" s="4" t="s">
        <v>2054</v>
      </c>
      <c r="B779" s="4" t="s">
        <v>936</v>
      </c>
    </row>
    <row r="780" spans="1:2" ht="10.5" customHeight="1">
      <c r="A780" s="4" t="s">
        <v>2055</v>
      </c>
      <c r="B780" s="4" t="s">
        <v>937</v>
      </c>
    </row>
    <row r="781" spans="1:2" ht="10.5" customHeight="1">
      <c r="A781" s="71" t="s">
        <v>2056</v>
      </c>
      <c r="B781" s="71" t="s">
        <v>938</v>
      </c>
    </row>
    <row r="782" spans="1:2" ht="10.5" customHeight="1">
      <c r="A782" s="71" t="s">
        <v>2057</v>
      </c>
      <c r="B782" s="71" t="s">
        <v>939</v>
      </c>
    </row>
    <row r="783" spans="1:2" ht="10.5" customHeight="1">
      <c r="A783" s="71" t="s">
        <v>2058</v>
      </c>
      <c r="B783" s="71" t="s">
        <v>940</v>
      </c>
    </row>
    <row r="784" spans="1:2" ht="10.5" customHeight="1">
      <c r="A784" s="71" t="s">
        <v>2059</v>
      </c>
      <c r="B784" s="71" t="s">
        <v>941</v>
      </c>
    </row>
    <row r="785" spans="1:2" ht="10.5" customHeight="1">
      <c r="A785" s="71" t="s">
        <v>2060</v>
      </c>
      <c r="B785" s="71" t="s">
        <v>942</v>
      </c>
    </row>
    <row r="786" spans="1:2" ht="10.5" customHeight="1">
      <c r="A786" s="71" t="s">
        <v>2061</v>
      </c>
      <c r="B786" s="71" t="s">
        <v>943</v>
      </c>
    </row>
    <row r="787" spans="1:2" ht="10.5" customHeight="1">
      <c r="A787" s="71" t="s">
        <v>2062</v>
      </c>
      <c r="B787" s="71" t="s">
        <v>944</v>
      </c>
    </row>
    <row r="788" spans="1:2" ht="10.5" customHeight="1">
      <c r="A788" s="71" t="s">
        <v>2063</v>
      </c>
      <c r="B788" s="71" t="s">
        <v>945</v>
      </c>
    </row>
    <row r="789" spans="1:2" ht="10.5" customHeight="1">
      <c r="A789" s="71" t="s">
        <v>2064</v>
      </c>
      <c r="B789" s="71" t="s">
        <v>946</v>
      </c>
    </row>
    <row r="790" spans="1:2">
      <c r="A790" s="71" t="s">
        <v>2065</v>
      </c>
      <c r="B790" s="71" t="s">
        <v>947</v>
      </c>
    </row>
    <row r="791" spans="1:2">
      <c r="A791" s="71" t="s">
        <v>2066</v>
      </c>
      <c r="B791" s="71" t="s">
        <v>2538</v>
      </c>
    </row>
    <row r="792" spans="1:2">
      <c r="A792" s="71" t="s">
        <v>2067</v>
      </c>
      <c r="B792" s="71" t="s">
        <v>948</v>
      </c>
    </row>
    <row r="793" spans="1:2">
      <c r="A793" s="71" t="s">
        <v>2068</v>
      </c>
      <c r="B793" s="71" t="s">
        <v>949</v>
      </c>
    </row>
    <row r="794" spans="1:2">
      <c r="A794" s="71" t="s">
        <v>2069</v>
      </c>
      <c r="B794" s="71" t="s">
        <v>950</v>
      </c>
    </row>
    <row r="795" spans="1:2">
      <c r="A795" s="71" t="s">
        <v>2070</v>
      </c>
      <c r="B795" s="71" t="s">
        <v>951</v>
      </c>
    </row>
    <row r="796" spans="1:2">
      <c r="A796" s="71" t="s">
        <v>2071</v>
      </c>
      <c r="B796" s="71" t="s">
        <v>952</v>
      </c>
    </row>
    <row r="797" spans="1:2">
      <c r="A797" s="71" t="s">
        <v>2072</v>
      </c>
      <c r="B797" s="71" t="s">
        <v>953</v>
      </c>
    </row>
    <row r="798" spans="1:2">
      <c r="A798" s="71" t="s">
        <v>2073</v>
      </c>
      <c r="B798" s="71" t="s">
        <v>954</v>
      </c>
    </row>
    <row r="799" spans="1:2">
      <c r="A799" s="71" t="s">
        <v>2074</v>
      </c>
      <c r="B799" s="71" t="s">
        <v>955</v>
      </c>
    </row>
    <row r="800" spans="1:2">
      <c r="A800" s="71" t="s">
        <v>2075</v>
      </c>
      <c r="B800" s="71" t="s">
        <v>956</v>
      </c>
    </row>
    <row r="801" spans="1:2">
      <c r="A801" s="71" t="s">
        <v>2076</v>
      </c>
      <c r="B801" s="71" t="s">
        <v>957</v>
      </c>
    </row>
    <row r="802" spans="1:2">
      <c r="A802" s="71" t="s">
        <v>2077</v>
      </c>
      <c r="B802" s="71" t="s">
        <v>2539</v>
      </c>
    </row>
    <row r="803" spans="1:2">
      <c r="A803" s="71" t="s">
        <v>2078</v>
      </c>
      <c r="B803" s="71" t="s">
        <v>958</v>
      </c>
    </row>
    <row r="804" spans="1:2">
      <c r="A804" s="71" t="s">
        <v>2079</v>
      </c>
      <c r="B804" s="71" t="s">
        <v>959</v>
      </c>
    </row>
    <row r="805" spans="1:2">
      <c r="A805" s="71" t="s">
        <v>2080</v>
      </c>
      <c r="B805" s="71" t="s">
        <v>960</v>
      </c>
    </row>
    <row r="806" spans="1:2">
      <c r="A806" s="71" t="s">
        <v>2081</v>
      </c>
      <c r="B806" s="71" t="s">
        <v>961</v>
      </c>
    </row>
    <row r="807" spans="1:2">
      <c r="A807" s="71" t="s">
        <v>2082</v>
      </c>
      <c r="B807" s="71" t="s">
        <v>962</v>
      </c>
    </row>
    <row r="808" spans="1:2">
      <c r="A808" s="71" t="s">
        <v>2083</v>
      </c>
      <c r="B808" s="71" t="s">
        <v>2084</v>
      </c>
    </row>
    <row r="809" spans="1:2">
      <c r="A809" s="71" t="s">
        <v>2085</v>
      </c>
      <c r="B809" s="71" t="s">
        <v>2086</v>
      </c>
    </row>
    <row r="810" spans="1:2">
      <c r="A810" s="71" t="s">
        <v>2087</v>
      </c>
      <c r="B810" s="71" t="s">
        <v>2088</v>
      </c>
    </row>
    <row r="811" spans="1:2">
      <c r="A811" s="71" t="s">
        <v>2450</v>
      </c>
      <c r="B811" s="71" t="s">
        <v>2451</v>
      </c>
    </row>
    <row r="812" spans="1:2">
      <c r="A812" s="71">
        <v>309063</v>
      </c>
      <c r="B812" s="71" t="s">
        <v>2540</v>
      </c>
    </row>
  </sheetData>
  <autoFilter ref="A1:AA812" xr:uid="{00000000-0001-0000-0500-000000000000}">
    <sortState xmlns:xlrd2="http://schemas.microsoft.com/office/spreadsheetml/2017/richdata2" ref="A105:AA105">
      <sortCondition ref="F1:F812"/>
    </sortState>
  </autoFilter>
  <phoneticPr fontId="1"/>
  <dataValidations count="2">
    <dataValidation type="list" allowBlank="1" showInputMessage="1" showErrorMessage="1" sqref="F4" xr:uid="{39245A4E-9EED-4EB0-88CD-96C4BC58596D}">
      <formula1>区分Ⅱ</formula1>
    </dataValidation>
    <dataValidation type="list" allowBlank="1" showInputMessage="1" showErrorMessage="1" sqref="F31" xr:uid="{2497CBBF-D3B2-44C7-BAD6-9048D7BF56ED}">
      <formula1>成績</formula1>
    </dataValidation>
  </dataValidations>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01</vt:lpstr>
      <vt:lpstr>推薦者一覧</vt:lpstr>
      <vt:lpstr>推薦調書作成例</vt:lpstr>
      <vt:lpstr>推薦調書作成要領</vt:lpstr>
      <vt:lpstr>データ（学校番号・国番号等）</vt:lpstr>
      <vt:lpstr>'01'!Print_Area</vt:lpstr>
      <vt:lpstr>推薦者一覧!Print_Area</vt:lpstr>
      <vt:lpstr>推薦調書作成要領!Print_Area</vt:lpstr>
      <vt:lpstr>推薦調書作成例!Print_Area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池野健</cp:lastModifiedBy>
  <cp:lastPrinted>2023-11-02T07:36:02Z</cp:lastPrinted>
  <dcterms:created xsi:type="dcterms:W3CDTF">2011-06-14T05:32:50Z</dcterms:created>
  <dcterms:modified xsi:type="dcterms:W3CDTF">2024-11-29T04:54:19Z</dcterms:modified>
</cp:coreProperties>
</file>